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2975" windowHeight="7755" activeTab="0"/>
  </bookViews>
  <sheets>
    <sheet name="Таблица1" sheetId="1" r:id="rId1"/>
    <sheet name="Таблица2" sheetId="2" r:id="rId2"/>
    <sheet name="Таблица3" sheetId="3" r:id="rId3"/>
  </sheets>
  <definedNames>
    <definedName name="_Date_">'Таблица1'!$G$6</definedName>
    <definedName name="_Otchet_Period_Source__AT_ObjectName">'Таблица1'!$B$8</definedName>
    <definedName name="_PBuh_">'Таблица3'!$E$20</definedName>
    <definedName name="_PBuhN_">'Таблица3'!$A$20</definedName>
    <definedName name="_Period_">'Таблица1'!#REF!</definedName>
    <definedName name="_PRuk_">'Таблица3'!$E$15</definedName>
    <definedName name="_PRukN_">'Таблица3'!$A$15</definedName>
    <definedName name="_СпрАдм_">'Таблица1'!$G$8</definedName>
    <definedName name="_СпрОКАТО_">'Таблица1'!$G$9</definedName>
    <definedName name="_СпрОКПО_">'Таблица1'!$G$7</definedName>
    <definedName name="_xlnm.Print_Titles" localSheetId="0">'Таблица1'!$14:$16</definedName>
  </definedNames>
  <calcPr fullCalcOnLoad="1"/>
</workbook>
</file>

<file path=xl/sharedStrings.xml><?xml version="1.0" encoding="utf-8"?>
<sst xmlns="http://schemas.openxmlformats.org/spreadsheetml/2006/main" count="485" uniqueCount="340">
  <si>
    <t>Код строки</t>
  </si>
  <si>
    <t>383</t>
  </si>
  <si>
    <t xml:space="preserve">Единица измерения:  руб </t>
  </si>
  <si>
    <t>КОДЫ</t>
  </si>
  <si>
    <t xml:space="preserve"> Наименование показателя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</si>
  <si>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</si>
  <si>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</si>
  <si>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</si>
  <si>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</si>
  <si>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Утвержденные бюджетные назначения</t>
  </si>
  <si>
    <t>Форма по ОКУД</t>
  </si>
  <si>
    <t xml:space="preserve">             по ОКАТО</t>
  </si>
  <si>
    <t>Наименование финансового органа</t>
  </si>
  <si>
    <t>Глава БК</t>
  </si>
  <si>
    <t>Периодичность: месячная</t>
  </si>
  <si>
    <t>___________________________</t>
  </si>
  <si>
    <t xml:space="preserve">                                                                                            (подпись)                                    (расшифровка подписи)</t>
  </si>
  <si>
    <t xml:space="preserve">Код дохода по бюджетной классификации </t>
  </si>
  <si>
    <t xml:space="preserve">Код расхода по бюджетной классификации 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</si>
  <si>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</si>
  <si>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</si>
  <si>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</si>
  <si>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</si>
  <si>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</si>
  <si>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</si>
  <si>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</si>
  <si>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000 1 01 02020 01 0000 110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</si>
  <si>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</si>
  <si>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</si>
  <si>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</si>
  <si>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</si>
  <si>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</si>
  <si>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</si>
  <si>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Единый сельскохозяйственный налог</t>
  </si>
  <si>
    <t>000 1 05 03000 01 0000 110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</si>
  <si>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</si>
  <si>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</si>
  <si>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</si>
  <si>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</si>
  <si>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</si>
  <si>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</si>
  <si>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</si>
  <si>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</si>
  <si>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</si>
  <si>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</si>
  <si>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</si>
  <si>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</si>
  <si>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</si>
  <si>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</si>
  <si>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</si>
  <si>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</si>
  <si>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</si>
  <si>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</si>
  <si>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</si>
  <si>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</si>
  <si>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</si>
  <si>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</si>
  <si>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</si>
  <si>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</si>
  <si>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</si>
  <si>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</si>
  <si>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</si>
  <si>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</si>
  <si>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</si>
  <si>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</si>
  <si>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</si>
  <si>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</si>
  <si>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</si>
  <si>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</si>
  <si>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</si>
  <si>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</si>
  <si>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</si>
  <si>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</si>
  <si>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</si>
  <si>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</si>
  <si>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</si>
  <si>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</si>
  <si>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</si>
  <si>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</si>
  <si>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</si>
  <si>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</si>
  <si>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</si>
  <si>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</si>
  <si>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</si>
  <si>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</si>
  <si>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</si>
  <si>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</si>
  <si>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</si>
  <si>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</si>
  <si>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</si>
  <si>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</si>
  <si>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Иные межбюджетные трансферты</t>
  </si>
  <si>
    <t>000 2 02 04000 00 0000 151</t>
  </si>
  <si>
    <t>000 2 02 04014 10 0000 151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</si>
  <si>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</si>
  <si>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</si>
  <si>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</si>
  <si>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</si>
  <si>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</si>
  <si>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</si>
  <si>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</si>
  <si>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</si>
  <si>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</si>
  <si>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</si>
  <si>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</si>
  <si>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</si>
  <si>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</si>
  <si>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</si>
  <si>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</si>
  <si>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</si>
  <si>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</si>
  <si>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Коммунальные услуги</t>
  </si>
  <si>
    <t>000 0100 0000000 000 223</t>
  </si>
  <si>
    <t>Работы, услуги по содержанию имущества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</si>
  <si>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</si>
  <si>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</si>
  <si>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</si>
  <si>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</si>
  <si>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</si>
  <si>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</si>
  <si>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</si>
  <si>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</si>
  <si>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</si>
  <si>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</si>
  <si>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</si>
  <si>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</si>
  <si>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</si>
  <si>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</si>
  <si>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</si>
  <si>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</si>
  <si>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</si>
  <si>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</si>
  <si>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</si>
  <si>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</si>
  <si>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</si>
  <si>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</si>
  <si>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</si>
  <si>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</si>
  <si>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</si>
  <si>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000 0104 0000000 000 226</t>
  </si>
  <si>
    <t>000 0104 0000000 000 290</t>
  </si>
  <si>
    <t>000 0104 0000000 000 300</t>
  </si>
  <si>
    <t>000 0104 0000000 000 340</t>
  </si>
  <si>
    <t>Другие общегосударственные вопросы</t>
  </si>
  <si>
    <t>000 0114 0000000 000 000</t>
  </si>
  <si>
    <t>000 0114 0000000 000 200</t>
  </si>
  <si>
    <t>000 0114 0000000 000 220</t>
  </si>
  <si>
    <t>000 0114 0000000 000 226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</si>
  <si>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</si>
  <si>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</si>
  <si>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</si>
  <si>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</si>
  <si>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</si>
  <si>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</si>
  <si>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</si>
  <si>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</si>
  <si>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</si>
  <si>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</si>
  <si>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</si>
  <si>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</si>
  <si>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</si>
  <si>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</si>
  <si>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</si>
  <si>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</si>
  <si>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</si>
  <si>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</si>
  <si>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</si>
  <si>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</si>
  <si>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</si>
  <si>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</si>
  <si>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</si>
  <si>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</si>
  <si>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</si>
  <si>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</si>
  <si>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</si>
  <si>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</si>
  <si>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</si>
  <si>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</si>
  <si>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</si>
  <si>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</si>
  <si>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</si>
  <si>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</si>
  <si>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</si>
  <si>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Культура, кинематография, средства массовой информации</t>
  </si>
  <si>
    <t>000 0800 0000000 000 000</t>
  </si>
  <si>
    <t>000 0800 0000000 000 200</t>
  </si>
  <si>
    <t>Культура</t>
  </si>
  <si>
    <t>000 0801 0000000 000 000</t>
  </si>
  <si>
    <t>000 0801 0000000 000 200</t>
  </si>
  <si>
    <t>Физическая культура и спорт</t>
  </si>
  <si>
    <t>000 0908 0000000 000 000</t>
  </si>
  <si>
    <t>000 1100 0000000 000 000</t>
  </si>
  <si>
    <t>Безвозмездные перечисления бюджетам</t>
  </si>
  <si>
    <t>Результат исполнения бюджета (дефицит "--", профицит "+")</t>
  </si>
  <si>
    <t>000 7900 0000000 000 000</t>
  </si>
  <si>
    <t>Источники финансирования дефицита бюджета - всего</t>
  </si>
  <si>
    <t>000 90 00 00 00 00 0000 000</t>
  </si>
  <si>
    <t>Изменение остатков средств на счетах по учету  средств бюджета</t>
  </si>
  <si>
    <t>000 01 05 00 00 00 0000 000</t>
  </si>
  <si>
    <t>000 01 05 02 01 10 0000 510</t>
  </si>
  <si>
    <t>000 01 05 02 01 10 0000 610</t>
  </si>
  <si>
    <t xml:space="preserve">         Г.Н.Пономарева         </t>
  </si>
  <si>
    <t>Главный бухгалтер</t>
  </si>
  <si>
    <t>Неисполненные назначения</t>
  </si>
  <si>
    <t>ОТЧЕТ ОБ ИСПОЛНЕНИИ БЮДЖЕТА</t>
  </si>
  <si>
    <t>951</t>
  </si>
  <si>
    <t>Администрация Талловеровского сельского поселения</t>
  </si>
  <si>
    <t>Наименование публично-правового образования</t>
  </si>
  <si>
    <t>0503117</t>
  </si>
  <si>
    <t>Исполено</t>
  </si>
  <si>
    <t>60224870000</t>
  </si>
  <si>
    <t>79235717</t>
  </si>
  <si>
    <t xml:space="preserve"> Талловеровское сельское поселение </t>
  </si>
  <si>
    <t>010</t>
  </si>
  <si>
    <t>_</t>
  </si>
  <si>
    <t>Х</t>
  </si>
  <si>
    <t>520</t>
  </si>
  <si>
    <t>620</t>
  </si>
  <si>
    <t>1.Доходы бюджета</t>
  </si>
  <si>
    <t>2.Расходы бюджета</t>
  </si>
  <si>
    <t>Расходы бюджета - всего</t>
  </si>
  <si>
    <t>Доходы бюджета - всего</t>
  </si>
  <si>
    <t>3.Источники финансирования дефицита бюджета</t>
  </si>
  <si>
    <t xml:space="preserve">Код источника финансирования дефицита бюджета по бюджетной классификации </t>
  </si>
  <si>
    <t xml:space="preserve"> в том числе источники внутреннего финансирования бюджета</t>
  </si>
  <si>
    <t>источники внешнего финансирования бюджета</t>
  </si>
  <si>
    <t xml:space="preserve">Руководитель </t>
  </si>
  <si>
    <t>Руководитель финансово-экономической службы</t>
  </si>
  <si>
    <t>_________________________________</t>
  </si>
  <si>
    <t>(подпись)</t>
  </si>
  <si>
    <t>(расшифровка подписи)</t>
  </si>
  <si>
    <t>Л.И.Чигридова</t>
  </si>
  <si>
    <t xml:space="preserve">форма 0503117 </t>
  </si>
  <si>
    <t>000 1 05 01011 01 0000 110</t>
  </si>
  <si>
    <t>000 1 05 03010 01 0000 110</t>
  </si>
  <si>
    <t>000 1 05 03020 01 0000 110</t>
  </si>
  <si>
    <t>Единый сельскохозяйственный налог ( за налоговые периоды, истекшие до 1 января 2011 годы)</t>
  </si>
  <si>
    <t>Прочие межбюджетные трансферты, передаваемые бюджетам</t>
  </si>
  <si>
    <t>Прочие межбюджетные трансферты, передаваемые бюджетам поселений</t>
  </si>
  <si>
    <t>000 2 02 04999 00 0000 151</t>
  </si>
  <si>
    <t>000 2 02 04999 10 0000 151</t>
  </si>
  <si>
    <t>000 0100 0000000 000 250</t>
  </si>
  <si>
    <t>000 0100 0000000 000 251</t>
  </si>
  <si>
    <t>Перечисления  другим бюджетам бюджетной системы Российской Федерации</t>
  </si>
  <si>
    <t>000 0104 0000000 000 250</t>
  </si>
  <si>
    <t>000 0104 0000000 000 251</t>
  </si>
  <si>
    <t>000 0113 0000000 000 000</t>
  </si>
  <si>
    <t>000 0113 0000000 000 200</t>
  </si>
  <si>
    <t>000 0113 0000000 000 220</t>
  </si>
  <si>
    <t>000 0113 0000000 000 226</t>
  </si>
  <si>
    <t>000 0300 0000000 000 250</t>
  </si>
  <si>
    <t>000 0300 0000000 000 251</t>
  </si>
  <si>
    <t>000 0309 0000000 000 250</t>
  </si>
  <si>
    <t>000 0309 0000000 000 251</t>
  </si>
  <si>
    <t>000 0800 0000000 000 250</t>
  </si>
  <si>
    <t>000 0800 0000000 000 251</t>
  </si>
  <si>
    <t>000 0801 0000000 000 250</t>
  </si>
  <si>
    <t>000 0801 0000000 000 251</t>
  </si>
  <si>
    <t>000 1101 0000000 000 000</t>
  </si>
  <si>
    <t xml:space="preserve">Физическая культура </t>
  </si>
  <si>
    <t>000 1100 0000000 000 200</t>
  </si>
  <si>
    <t>000 1100 0000000 000 290</t>
  </si>
  <si>
    <t>000 1101 0000000 000 200</t>
  </si>
  <si>
    <t>000 1101 0000000 000 290</t>
  </si>
  <si>
    <t>Увеличение  остатков средств,всего</t>
  </si>
  <si>
    <t xml:space="preserve">Уменьшение  остатков  средств,всего </t>
  </si>
  <si>
    <t>000 1 05 01010 00 0000 110</t>
  </si>
  <si>
    <t>000 1 11 05013 10 0000 120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</si>
  <si>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</si>
  <si>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доходов,в отношении которых исчисление и уплата налога осуществляются в соответствии со статьями 227,227 1и 228 Налогового кодекса Российской Федерации</t>
  </si>
  <si>
    <t>000 0100 0000000 000 225</t>
  </si>
  <si>
    <t>000 0104 0000000 000 225</t>
  </si>
  <si>
    <t>Коммунальное хозяйство</t>
  </si>
  <si>
    <t>Оплата работ,услуг</t>
  </si>
  <si>
    <t>000 0502 0000000 000 000</t>
  </si>
  <si>
    <t>000 0502 0000000 000 200</t>
  </si>
  <si>
    <t>000 0502 0000000 000 220</t>
  </si>
  <si>
    <t>000 0502 0000000 000 226</t>
  </si>
  <si>
    <t>000 0800 0000000 000 240</t>
  </si>
  <si>
    <t>000 0800 0000000 000 241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</si>
  <si>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</si>
  <si>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</si>
  <si>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000 0801 0000000 000 240</t>
  </si>
  <si>
    <t>000 0801 0000000 000 241</t>
  </si>
  <si>
    <t>Транспортные услуги</t>
  </si>
  <si>
    <t>000 0100 0000000 000 222</t>
  </si>
  <si>
    <t>Национальная экономика</t>
  </si>
  <si>
    <t>Дорожное хозяйство (дорожные фонды)</t>
  </si>
  <si>
    <t>000 0400 0000000 000 000</t>
  </si>
  <si>
    <t>000 0400 0000000 000 200</t>
  </si>
  <si>
    <t>000 0400 0000000 000 220</t>
  </si>
  <si>
    <t>000 0400 0000000 000 225</t>
  </si>
  <si>
    <t>000 0409 0000000 000 000</t>
  </si>
  <si>
    <t>000 0409 0000000 000 200</t>
  </si>
  <si>
    <t>000 0409 0000000 000 220</t>
  </si>
  <si>
    <t>000 0409 0000000 000 225</t>
  </si>
  <si>
    <t>Налог на доходы физических лиц с доходов,полученных от осуществления деятельности физическими лицами,зарегистрированными в качестве индивидуальных предпринимателей,нотариусов,занимающихся частной практикой,адвокатов,учредивших адвокатские кабинеты и других лиц,занимающихся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</si>
  <si>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</si>
  <si>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</si>
  <si>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000 0503 0000000 000 226</t>
  </si>
  <si>
    <t>000 0309 0000000 000 290</t>
  </si>
  <si>
    <t>000 0300 0000000 000 290</t>
  </si>
  <si>
    <t xml:space="preserve">         А.А.Чигридов      </t>
  </si>
  <si>
    <t>ПРОЧИЕ НЕНАЛОГОВЫЕ ДОХОДЫ</t>
  </si>
  <si>
    <t>Прочие неналоговые доходы</t>
  </si>
  <si>
    <t>Прочие неналоговые доходы бюджетов поселений</t>
  </si>
  <si>
    <t>000 1 17 00000 00 0000 000</t>
  </si>
  <si>
    <t>000 1 17 05000 00 0000 180</t>
  </si>
  <si>
    <t>000 1 17 05050 10 0000 180</t>
  </si>
  <si>
    <t>ДОХОДЫ ОТ ПРОДАЖИ МАТЕРИАЛЬНЫХ И НЕМАТЕРИАЛЬНЫХ ОТХОДОВ</t>
  </si>
  <si>
    <t>000 1 14 00000 00 0000 000</t>
  </si>
  <si>
    <t>000 1 14 06000 00 0000 430</t>
  </si>
  <si>
    <t>000 1 14 06010 00 0000 430</t>
  </si>
  <si>
    <t>000 1 14 06013 10 0000 430</t>
  </si>
  <si>
    <t>Доходы от продажи земельных участков,находящихся в государственной и муниципальной собственности (за исключением земельных участков бюджетных и автономных учреждений)</t>
  </si>
  <si>
    <t>Доходы от продажи земельных участков,государственная собственность на которые не разграничена</t>
  </si>
  <si>
    <t>Доходы от продажи земельных участков,государственная собственность на которые не разграничена и которые расположены в границах поселений</t>
  </si>
  <si>
    <t>Межбюджетные трансферты,передаваемые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</si>
  <si>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</si>
  <si>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</si>
  <si>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000 0113 0000000 000 225</t>
  </si>
  <si>
    <t>на 01мая  2013г</t>
  </si>
  <si>
    <t>01.05.2013</t>
  </si>
  <si>
    <t>Штрафы,санкции,возмещение ущерба</t>
  </si>
  <si>
    <t>000 116 00000 00 0000 000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</si>
  <si>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</si>
  <si>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</si>
  <si>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</si>
  <si>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000 116 51040 02 0000 140</t>
  </si>
  <si>
    <t>000 0102 0000000 000 290</t>
  </si>
  <si>
    <t>Увеличение стоимости основных средств</t>
  </si>
  <si>
    <t>000 0500 0000000 000 300</t>
  </si>
  <si>
    <t>000 0500 0000000 000 310</t>
  </si>
  <si>
    <t>000 0503 0000000 000 300</t>
  </si>
  <si>
    <t>000 0503 0000000 000 310</t>
  </si>
  <si>
    <t>"06" мая 20 13 г</t>
  </si>
  <si>
    <t xml:space="preserve">       000 2 02 03024 00 0000 151</t>
  </si>
  <si>
    <t xml:space="preserve">       000 2 02 03024 10 0000 151</t>
  </si>
  <si>
    <t>Субвенции местным бюджетам на выполнение передаваемых полномочий субъектов Российской Федерации</t>
  </si>
  <si>
    <t>Субвенции местным бюджетам поселений на выполнение передаваемых полномочий субъектов Российской Федерации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</si>
</sst>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sz val="7"/>
      <name val="Arial Cyr"/>
      <family val="2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Arial"/>
      <family val="2"/>
    </font>
    <font>
      <sz val="11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11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4" fillId="7" borderId="1" applyNumberFormat="0" applyAlignment="0" applyProtection="0"/>
    <xf numFmtId="0" fontId="15" fillId="15" borderId="2" applyNumberFormat="0" applyAlignment="0" applyProtection="0"/>
    <xf numFmtId="0" fontId="16" fillId="15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16" borderId="7" applyNumberFormat="0" applyAlignment="0" applyProtection="0"/>
    <xf numFmtId="0" fontId="22" fillId="0" borderId="0" applyNumberFormat="0" applyFill="0" applyBorder="0" applyAlignment="0" applyProtection="0"/>
    <xf numFmtId="0" fontId="23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6" borderId="0" applyNumberFormat="0" applyBorder="0" applyAlignment="0" applyProtection="0"/>
  </cellStyleXfs>
  <cellXfs count="10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49" fontId="4" fillId="0" borderId="10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1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0" xfId="0" applyFont="1" applyAlignment="1">
      <alignment horizontal="left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4" fillId="0" borderId="13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/>
    </xf>
    <xf numFmtId="0" fontId="4" fillId="0" borderId="16" xfId="0" applyNumberFormat="1" applyFont="1" applyBorder="1" applyAlignment="1">
      <alignment horizontal="left" vertical="center" wrapText="1"/>
    </xf>
    <xf numFmtId="49" fontId="4" fillId="0" borderId="16" xfId="0" applyNumberFormat="1" applyFont="1" applyBorder="1" applyAlignment="1">
      <alignment horizontal="center"/>
    </xf>
    <xf numFmtId="0" fontId="4" fillId="0" borderId="16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49" fontId="4" fillId="0" borderId="17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4" fillId="0" borderId="14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" fontId="4" fillId="0" borderId="0" xfId="0" applyNumberFormat="1" applyFont="1" applyFill="1" applyBorder="1" applyAlignment="1">
      <alignment horizontal="right"/>
    </xf>
    <xf numFmtId="3" fontId="4" fillId="0" borderId="15" xfId="0" applyNumberFormat="1" applyFont="1" applyBorder="1" applyAlignment="1">
      <alignment horizont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8" xfId="0" applyFont="1" applyBorder="1" applyAlignment="1">
      <alignment/>
    </xf>
    <xf numFmtId="4" fontId="4" fillId="0" borderId="0" xfId="0" applyNumberFormat="1" applyFont="1" applyBorder="1" applyAlignment="1">
      <alignment horizontal="right"/>
    </xf>
    <xf numFmtId="3" fontId="4" fillId="0" borderId="17" xfId="0" applyNumberFormat="1" applyFont="1" applyBorder="1" applyAlignment="1">
      <alignment horizontal="center"/>
    </xf>
    <xf numFmtId="49" fontId="4" fillId="0" borderId="19" xfId="0" applyNumberFormat="1" applyFont="1" applyFill="1" applyBorder="1" applyAlignment="1">
      <alignment horizontal="center"/>
    </xf>
    <xf numFmtId="49" fontId="4" fillId="0" borderId="20" xfId="0" applyNumberFormat="1" applyFont="1" applyBorder="1" applyAlignment="1">
      <alignment horizontal="centerContinuous"/>
    </xf>
    <xf numFmtId="0" fontId="11" fillId="0" borderId="0" xfId="0" applyNumberFormat="1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wrapText="1"/>
    </xf>
    <xf numFmtId="0" fontId="4" fillId="0" borderId="15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4" fillId="0" borderId="15" xfId="0" applyNumberFormat="1" applyFont="1" applyBorder="1" applyAlignment="1">
      <alignment horizontal="center"/>
    </xf>
    <xf numFmtId="0" fontId="4" fillId="0" borderId="16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0" fontId="4" fillId="0" borderId="17" xfId="0" applyNumberFormat="1" applyFont="1" applyBorder="1" applyAlignment="1">
      <alignment horizontal="center"/>
    </xf>
    <xf numFmtId="4" fontId="4" fillId="0" borderId="17" xfId="0" applyNumberFormat="1" applyFont="1" applyBorder="1" applyAlignment="1">
      <alignment horizontal="right" wrapText="1"/>
    </xf>
    <xf numFmtId="4" fontId="4" fillId="0" borderId="17" xfId="0" applyNumberFormat="1" applyFont="1" applyBorder="1" applyAlignment="1">
      <alignment horizontal="right"/>
    </xf>
    <xf numFmtId="0" fontId="4" fillId="0" borderId="17" xfId="0" applyNumberFormat="1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29" fillId="0" borderId="0" xfId="0" applyFont="1" applyAlignment="1">
      <alignment/>
    </xf>
    <xf numFmtId="0" fontId="4" fillId="0" borderId="0" xfId="0" applyFont="1" applyAlignment="1">
      <alignment horizontal="left" vertical="top" wrapText="1"/>
    </xf>
    <xf numFmtId="0" fontId="1" fillId="0" borderId="0" xfId="0" applyFont="1" applyAlignment="1">
      <alignment/>
    </xf>
    <xf numFmtId="49" fontId="1" fillId="0" borderId="11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4" fillId="0" borderId="0" xfId="0" applyFont="1" applyAlignment="1">
      <alignment horizontal="left" wrapText="1"/>
    </xf>
    <xf numFmtId="49" fontId="4" fillId="0" borderId="2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0" fontId="4" fillId="0" borderId="17" xfId="0" applyNumberFormat="1" applyFont="1" applyBorder="1" applyAlignment="1">
      <alignment horizontal="left"/>
    </xf>
    <xf numFmtId="4" fontId="4" fillId="0" borderId="17" xfId="0" applyNumberFormat="1" applyFont="1" applyBorder="1" applyAlignment="1">
      <alignment horizontal="center"/>
    </xf>
    <xf numFmtId="0" fontId="28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 wrapText="1"/>
    </xf>
    <xf numFmtId="49" fontId="8" fillId="0" borderId="21" xfId="0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wrapText="1"/>
    </xf>
    <xf numFmtId="49" fontId="8" fillId="0" borderId="15" xfId="0" applyNumberFormat="1" applyFont="1" applyBorder="1" applyAlignment="1">
      <alignment horizontal="center" vertical="center" wrapText="1"/>
    </xf>
    <xf numFmtId="49" fontId="8" fillId="0" borderId="21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49" fontId="8" fillId="0" borderId="23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6"/>
  <sheetViews>
    <sheetView tabSelected="1" zoomScalePageLayoutView="0" workbookViewId="0" topLeftCell="A61">
      <selection activeCell="K73" sqref="K73"/>
    </sheetView>
  </sheetViews>
  <sheetFormatPr defaultColWidth="9.00390625" defaultRowHeight="12.75"/>
  <cols>
    <col min="1" max="1" width="30.375" style="0" customWidth="1"/>
    <col min="2" max="2" width="7.00390625" style="0" customWidth="1"/>
    <col min="3" max="3" width="20.00390625" style="0" hidden="1" customWidth="1"/>
    <col min="4" max="4" width="26.375" style="0" customWidth="1"/>
    <col min="5" max="5" width="12.875" style="0" customWidth="1"/>
    <col min="6" max="6" width="13.875" style="0" customWidth="1"/>
    <col min="7" max="7" width="14.875" style="0" customWidth="1"/>
  </cols>
  <sheetData>
    <row r="1" spans="1:7" ht="12.75">
      <c r="A1" s="4"/>
      <c r="B1" s="1"/>
      <c r="C1" s="1"/>
      <c r="D1" s="1"/>
      <c r="E1" s="1"/>
      <c r="F1" s="2"/>
      <c r="G1" s="2"/>
    </row>
    <row r="2" spans="1:7" ht="12.75" customHeight="1">
      <c r="A2" s="15"/>
      <c r="B2" s="39"/>
      <c r="C2" s="39"/>
      <c r="D2" s="80" t="s">
        <v>204</v>
      </c>
      <c r="E2" s="80"/>
      <c r="F2" s="38"/>
      <c r="G2" s="18"/>
    </row>
    <row r="3" spans="2:7" ht="13.5" thickBot="1">
      <c r="B3" s="39"/>
      <c r="C3" s="39"/>
      <c r="D3" s="80"/>
      <c r="E3" s="80"/>
      <c r="F3" s="38"/>
      <c r="G3" s="23"/>
    </row>
    <row r="4" spans="2:7" ht="13.5" thickBot="1">
      <c r="B4" s="16"/>
      <c r="C4" s="16"/>
      <c r="D4" s="80" t="s">
        <v>321</v>
      </c>
      <c r="E4" s="80"/>
      <c r="F4" s="5"/>
      <c r="G4" s="22" t="s">
        <v>3</v>
      </c>
    </row>
    <row r="5" spans="2:7" ht="12.75">
      <c r="B5" s="6"/>
      <c r="C5" s="6"/>
      <c r="E5" s="37"/>
      <c r="F5" s="14" t="s">
        <v>10</v>
      </c>
      <c r="G5" s="51" t="s">
        <v>208</v>
      </c>
    </row>
    <row r="6" spans="1:7" ht="12.75">
      <c r="A6" s="4"/>
      <c r="B6" s="4"/>
      <c r="C6" s="4"/>
      <c r="D6" s="4"/>
      <c r="E6" s="4"/>
      <c r="F6" s="17" t="s">
        <v>7</v>
      </c>
      <c r="G6" s="24" t="s">
        <v>322</v>
      </c>
    </row>
    <row r="7" spans="1:7" ht="12.75">
      <c r="A7" s="4"/>
      <c r="B7" s="4"/>
      <c r="C7" s="4"/>
      <c r="D7" s="4"/>
      <c r="E7" s="4"/>
      <c r="F7" s="17" t="s">
        <v>5</v>
      </c>
      <c r="G7" s="52" t="s">
        <v>211</v>
      </c>
    </row>
    <row r="8" spans="1:7" ht="27" customHeight="1">
      <c r="A8" s="4" t="s">
        <v>12</v>
      </c>
      <c r="B8" s="79" t="s">
        <v>206</v>
      </c>
      <c r="C8" s="79"/>
      <c r="D8" s="79"/>
      <c r="E8" s="79"/>
      <c r="F8" s="47" t="s">
        <v>13</v>
      </c>
      <c r="G8" s="75" t="s">
        <v>205</v>
      </c>
    </row>
    <row r="9" spans="1:7" ht="24.75" customHeight="1">
      <c r="A9" s="68" t="s">
        <v>207</v>
      </c>
      <c r="B9" s="85" t="s">
        <v>212</v>
      </c>
      <c r="C9" s="85"/>
      <c r="D9" s="85"/>
      <c r="E9" s="85"/>
      <c r="F9" s="17" t="s">
        <v>11</v>
      </c>
      <c r="G9" s="76" t="s">
        <v>210</v>
      </c>
    </row>
    <row r="10" spans="1:7" s="46" customFormat="1" ht="11.25">
      <c r="A10" s="27" t="s">
        <v>14</v>
      </c>
      <c r="B10" s="27"/>
      <c r="C10" s="27"/>
      <c r="D10" s="27"/>
      <c r="E10" s="27"/>
      <c r="F10" s="47"/>
      <c r="G10" s="48"/>
    </row>
    <row r="11" spans="1:7" ht="13.5" thickBot="1">
      <c r="A11" s="4" t="s">
        <v>2</v>
      </c>
      <c r="B11" s="4"/>
      <c r="C11" s="4"/>
      <c r="D11" s="4"/>
      <c r="E11" s="4"/>
      <c r="F11" s="17" t="s">
        <v>6</v>
      </c>
      <c r="G11" s="7" t="s">
        <v>1</v>
      </c>
    </row>
    <row r="12" spans="1:7" ht="15">
      <c r="A12" s="21"/>
      <c r="B12" s="10"/>
      <c r="C12" s="10"/>
      <c r="D12" s="4"/>
      <c r="F12" s="8"/>
      <c r="G12" s="8"/>
    </row>
    <row r="13" spans="1:7" ht="12.75">
      <c r="A13" s="19"/>
      <c r="B13" s="19"/>
      <c r="C13" s="58"/>
      <c r="D13" s="69" t="s">
        <v>218</v>
      </c>
      <c r="E13" s="20"/>
      <c r="F13" s="35"/>
      <c r="G13" s="35"/>
    </row>
    <row r="14" spans="1:7" ht="26.25" customHeight="1">
      <c r="A14" s="81" t="s">
        <v>4</v>
      </c>
      <c r="B14" s="88" t="s">
        <v>0</v>
      </c>
      <c r="C14" s="56"/>
      <c r="D14" s="90" t="s">
        <v>17</v>
      </c>
      <c r="E14" s="83" t="s">
        <v>9</v>
      </c>
      <c r="F14" s="86" t="s">
        <v>8</v>
      </c>
      <c r="G14" s="86" t="s">
        <v>203</v>
      </c>
    </row>
    <row r="15" spans="1:7" ht="87.75" customHeight="1">
      <c r="A15" s="82"/>
      <c r="B15" s="89"/>
      <c r="C15" s="57"/>
      <c r="D15" s="91"/>
      <c r="E15" s="84"/>
      <c r="F15" s="87"/>
      <c r="G15" s="87"/>
    </row>
    <row r="16" spans="1:7" ht="12.75">
      <c r="A16" s="40">
        <v>1</v>
      </c>
      <c r="B16" s="30">
        <v>2</v>
      </c>
      <c r="C16" s="30"/>
      <c r="D16" s="59">
        <v>3</v>
      </c>
      <c r="E16" s="45">
        <v>4</v>
      </c>
      <c r="F16" s="50">
        <v>5</v>
      </c>
      <c r="G16" s="50">
        <v>6</v>
      </c>
    </row>
    <row r="17" spans="1:7" ht="12.75">
      <c r="A17" s="65" t="s">
        <v>221</v>
      </c>
      <c r="B17" s="36" t="s">
        <v>213</v>
      </c>
      <c r="C17" s="36" t="s">
        <v>19</v>
      </c>
      <c r="D17" s="62" t="str">
        <f aca="true" t="shared" si="0" ref="D17:D44">IF(LEFT(C17,5)="000 8","X",C17)</f>
        <v>X</v>
      </c>
      <c r="E17" s="63">
        <v>6448000</v>
      </c>
      <c r="F17" s="64">
        <v>1688136.35</v>
      </c>
      <c r="G17" s="64">
        <v>4759863.65</v>
      </c>
    </row>
    <row r="18" spans="1:7" ht="22.5">
      <c r="A18" s="65" t="s">
        <v>20</v>
      </c>
      <c r="B18" s="36"/>
      <c r="C18" s="36" t="s">
        <v>21</v>
      </c>
      <c r="D18" s="62" t="str">
        <f t="shared" si="0"/>
        <v>000 1 00 00000 00 0000 000</v>
      </c>
      <c r="E18" s="63">
        <v>5453900</v>
      </c>
      <c r="F18" s="64">
        <v>932236.35</v>
      </c>
      <c r="G18" s="64">
        <v>4521663.65</v>
      </c>
    </row>
    <row r="19" spans="1:7" ht="12.75">
      <c r="A19" s="65" t="s">
        <v>22</v>
      </c>
      <c r="B19" s="36"/>
      <c r="C19" s="36" t="s">
        <v>23</v>
      </c>
      <c r="D19" s="62" t="str">
        <f t="shared" si="0"/>
        <v>000 1 01 00000 00 0000 000</v>
      </c>
      <c r="E19" s="63">
        <v>532700</v>
      </c>
      <c r="F19" s="64">
        <v>116196.9</v>
      </c>
      <c r="G19" s="64">
        <v>416503.1</v>
      </c>
    </row>
    <row r="20" spans="1:7" ht="12.75">
      <c r="A20" s="65" t="s">
        <v>24</v>
      </c>
      <c r="B20" s="36"/>
      <c r="C20" s="36" t="s">
        <v>25</v>
      </c>
      <c r="D20" s="62" t="str">
        <f t="shared" si="0"/>
        <v>000 1 01 02000 01 0000 110</v>
      </c>
      <c r="E20" s="63">
        <v>532700</v>
      </c>
      <c r="F20" s="64">
        <v>116196.9</v>
      </c>
      <c r="G20" s="64">
        <v>416503.1</v>
      </c>
    </row>
    <row r="21" spans="1:7" ht="95.25" customHeight="1">
      <c r="A21" s="65" t="s">
        <v>269</v>
      </c>
      <c r="B21" s="36"/>
      <c r="C21" s="36" t="s">
        <v>26</v>
      </c>
      <c r="D21" s="62" t="s">
        <v>268</v>
      </c>
      <c r="E21" s="63">
        <v>532700</v>
      </c>
      <c r="F21" s="64">
        <v>116226.9</v>
      </c>
      <c r="G21" s="64">
        <v>416473.1</v>
      </c>
    </row>
    <row r="22" spans="1:7" ht="154.5" customHeight="1">
      <c r="A22" s="65" t="s">
        <v>296</v>
      </c>
      <c r="B22" s="36"/>
      <c r="C22" s="36"/>
      <c r="D22" s="62" t="s">
        <v>26</v>
      </c>
      <c r="E22" s="63" t="s">
        <v>214</v>
      </c>
      <c r="F22" s="64" t="s">
        <v>214</v>
      </c>
      <c r="G22" s="64" t="s">
        <v>214</v>
      </c>
    </row>
    <row r="23" spans="1:7" ht="65.25" customHeight="1">
      <c r="A23" s="65" t="s">
        <v>297</v>
      </c>
      <c r="B23" s="36"/>
      <c r="C23" s="36"/>
      <c r="D23" s="62" t="s">
        <v>298</v>
      </c>
      <c r="E23" s="63" t="s">
        <v>214</v>
      </c>
      <c r="F23" s="64">
        <v>-30</v>
      </c>
      <c r="G23" s="64">
        <v>30</v>
      </c>
    </row>
    <row r="24" spans="1:7" ht="12.75">
      <c r="A24" s="65" t="s">
        <v>27</v>
      </c>
      <c r="B24" s="36"/>
      <c r="C24" s="36" t="s">
        <v>28</v>
      </c>
      <c r="D24" s="62" t="str">
        <f t="shared" si="0"/>
        <v>000 1 05 00000 00 0000 000</v>
      </c>
      <c r="E24" s="63">
        <v>53700</v>
      </c>
      <c r="F24" s="64">
        <v>36885.56</v>
      </c>
      <c r="G24" s="64">
        <v>16814.44</v>
      </c>
    </row>
    <row r="25" spans="1:7" ht="33.75">
      <c r="A25" s="65" t="s">
        <v>29</v>
      </c>
      <c r="B25" s="36"/>
      <c r="C25" s="36" t="s">
        <v>30</v>
      </c>
      <c r="D25" s="62" t="str">
        <f t="shared" si="0"/>
        <v>000 1 05 01000 00 0000 110</v>
      </c>
      <c r="E25" s="63">
        <v>4600</v>
      </c>
      <c r="F25" s="64">
        <v>9126.46</v>
      </c>
      <c r="G25" s="64">
        <v>-4526.46</v>
      </c>
    </row>
    <row r="26" spans="1:7" ht="45">
      <c r="A26" s="65" t="s">
        <v>31</v>
      </c>
      <c r="B26" s="36"/>
      <c r="C26" s="36" t="s">
        <v>32</v>
      </c>
      <c r="D26" s="62" t="s">
        <v>266</v>
      </c>
      <c r="E26" s="63">
        <v>4600</v>
      </c>
      <c r="F26" s="64">
        <v>9126.46</v>
      </c>
      <c r="G26" s="64">
        <v>-4526.46</v>
      </c>
    </row>
    <row r="27" spans="1:7" ht="45">
      <c r="A27" s="65" t="s">
        <v>31</v>
      </c>
      <c r="B27" s="36"/>
      <c r="C27" s="36"/>
      <c r="D27" s="62" t="s">
        <v>233</v>
      </c>
      <c r="E27" s="63">
        <v>4600</v>
      </c>
      <c r="F27" s="64">
        <v>9126.46</v>
      </c>
      <c r="G27" s="64">
        <v>-4526.46</v>
      </c>
    </row>
    <row r="28" spans="1:7" ht="12.75">
      <c r="A28" s="65" t="s">
        <v>33</v>
      </c>
      <c r="B28" s="36"/>
      <c r="C28" s="36" t="s">
        <v>34</v>
      </c>
      <c r="D28" s="62" t="str">
        <f t="shared" si="0"/>
        <v>000 1 05 03000 01 0000 110</v>
      </c>
      <c r="E28" s="63">
        <v>49100</v>
      </c>
      <c r="F28" s="64">
        <v>27759.1</v>
      </c>
      <c r="G28" s="63">
        <v>21340.9</v>
      </c>
    </row>
    <row r="29" spans="1:7" ht="12.75">
      <c r="A29" s="65" t="s">
        <v>33</v>
      </c>
      <c r="B29" s="36"/>
      <c r="C29" s="36"/>
      <c r="D29" s="62" t="s">
        <v>234</v>
      </c>
      <c r="E29" s="63">
        <v>49100</v>
      </c>
      <c r="F29" s="64">
        <v>26986</v>
      </c>
      <c r="G29" s="63">
        <v>22114</v>
      </c>
    </row>
    <row r="30" spans="1:7" ht="33.75">
      <c r="A30" s="65" t="s">
        <v>236</v>
      </c>
      <c r="B30" s="36"/>
      <c r="C30" s="36"/>
      <c r="D30" s="62" t="s">
        <v>235</v>
      </c>
      <c r="E30" s="63" t="s">
        <v>214</v>
      </c>
      <c r="F30" s="64">
        <v>773.1</v>
      </c>
      <c r="G30" s="64">
        <v>-773.1</v>
      </c>
    </row>
    <row r="31" spans="1:7" ht="12.75">
      <c r="A31" s="65" t="s">
        <v>35</v>
      </c>
      <c r="B31" s="36"/>
      <c r="C31" s="36" t="s">
        <v>36</v>
      </c>
      <c r="D31" s="62" t="str">
        <f t="shared" si="0"/>
        <v>000 1 06 00000 00 0000 000</v>
      </c>
      <c r="E31" s="63">
        <v>3917000</v>
      </c>
      <c r="F31" s="64">
        <v>323072.71</v>
      </c>
      <c r="G31" s="64">
        <v>3593927.29</v>
      </c>
    </row>
    <row r="32" spans="1:7" ht="12.75">
      <c r="A32" s="65" t="s">
        <v>37</v>
      </c>
      <c r="B32" s="36"/>
      <c r="C32" s="36" t="s">
        <v>38</v>
      </c>
      <c r="D32" s="62" t="str">
        <f t="shared" si="0"/>
        <v>000 1 06 01000 00 0000 110</v>
      </c>
      <c r="E32" s="63">
        <v>53100</v>
      </c>
      <c r="F32" s="64">
        <v>4183.87</v>
      </c>
      <c r="G32" s="63">
        <v>48916.13</v>
      </c>
    </row>
    <row r="33" spans="1:7" ht="56.25">
      <c r="A33" s="65" t="s">
        <v>39</v>
      </c>
      <c r="B33" s="36"/>
      <c r="C33" s="36" t="s">
        <v>40</v>
      </c>
      <c r="D33" s="62" t="str">
        <f t="shared" si="0"/>
        <v>000 1 06 01030 10 0000 110</v>
      </c>
      <c r="E33" s="63">
        <v>53100</v>
      </c>
      <c r="F33" s="64">
        <v>4183.87</v>
      </c>
      <c r="G33" s="63">
        <v>48916.13</v>
      </c>
    </row>
    <row r="34" spans="1:7" ht="12.75">
      <c r="A34" s="65" t="s">
        <v>41</v>
      </c>
      <c r="B34" s="36"/>
      <c r="C34" s="36" t="s">
        <v>42</v>
      </c>
      <c r="D34" s="62" t="str">
        <f t="shared" si="0"/>
        <v>000 1 06 06000 00 0000 110</v>
      </c>
      <c r="E34" s="63">
        <v>3863900</v>
      </c>
      <c r="F34" s="64">
        <v>318888.84</v>
      </c>
      <c r="G34" s="64">
        <v>3545011.16</v>
      </c>
    </row>
    <row r="35" spans="1:7" ht="56.25">
      <c r="A35" s="65" t="s">
        <v>43</v>
      </c>
      <c r="B35" s="36"/>
      <c r="C35" s="36" t="s">
        <v>44</v>
      </c>
      <c r="D35" s="62" t="str">
        <f t="shared" si="0"/>
        <v>000 1 06 06010 00 0000 110</v>
      </c>
      <c r="E35" s="63">
        <v>3809500</v>
      </c>
      <c r="F35" s="64">
        <v>303899.68</v>
      </c>
      <c r="G35" s="64">
        <v>3505600.32</v>
      </c>
    </row>
    <row r="36" spans="1:7" ht="90">
      <c r="A36" s="65" t="s">
        <v>45</v>
      </c>
      <c r="B36" s="36"/>
      <c r="C36" s="36" t="s">
        <v>46</v>
      </c>
      <c r="D36" s="62" t="str">
        <f t="shared" si="0"/>
        <v>000 1 06 06013 10 0000 110</v>
      </c>
      <c r="E36" s="63">
        <v>3809500</v>
      </c>
      <c r="F36" s="64">
        <v>303899.68</v>
      </c>
      <c r="G36" s="64">
        <v>3505600.32</v>
      </c>
    </row>
    <row r="37" spans="1:7" ht="56.25">
      <c r="A37" s="65" t="s">
        <v>47</v>
      </c>
      <c r="B37" s="36"/>
      <c r="C37" s="36" t="s">
        <v>48</v>
      </c>
      <c r="D37" s="62" t="str">
        <f t="shared" si="0"/>
        <v>000 1 06 06020 00 0000 110</v>
      </c>
      <c r="E37" s="63">
        <v>54400</v>
      </c>
      <c r="F37" s="64">
        <v>14989.16</v>
      </c>
      <c r="G37" s="64">
        <v>39410.84</v>
      </c>
    </row>
    <row r="38" spans="1:7" ht="90">
      <c r="A38" s="65" t="s">
        <v>49</v>
      </c>
      <c r="B38" s="36"/>
      <c r="C38" s="36" t="s">
        <v>50</v>
      </c>
      <c r="D38" s="62" t="str">
        <f t="shared" si="0"/>
        <v>000 1 06 06023 10 0000 110</v>
      </c>
      <c r="E38" s="63">
        <v>54400</v>
      </c>
      <c r="F38" s="64">
        <v>14989.16</v>
      </c>
      <c r="G38" s="64">
        <v>39410.84</v>
      </c>
    </row>
    <row r="39" spans="1:7" ht="12.75">
      <c r="A39" s="65" t="s">
        <v>51</v>
      </c>
      <c r="B39" s="36"/>
      <c r="C39" s="36" t="s">
        <v>52</v>
      </c>
      <c r="D39" s="62" t="str">
        <f t="shared" si="0"/>
        <v>000 1 08 00000 00 0000 000</v>
      </c>
      <c r="E39" s="63">
        <v>7500</v>
      </c>
      <c r="F39" s="64">
        <v>7600</v>
      </c>
      <c r="G39" s="64">
        <v>-100</v>
      </c>
    </row>
    <row r="40" spans="1:7" ht="56.25">
      <c r="A40" s="65" t="s">
        <v>53</v>
      </c>
      <c r="B40" s="36"/>
      <c r="C40" s="36" t="s">
        <v>54</v>
      </c>
      <c r="D40" s="62" t="str">
        <f t="shared" si="0"/>
        <v>000 1 08 04000 01 0000 110</v>
      </c>
      <c r="E40" s="63">
        <v>7500</v>
      </c>
      <c r="F40" s="64">
        <v>7600</v>
      </c>
      <c r="G40" s="64">
        <v>-100</v>
      </c>
    </row>
    <row r="41" spans="1:7" ht="90">
      <c r="A41" s="65" t="s">
        <v>55</v>
      </c>
      <c r="B41" s="36"/>
      <c r="C41" s="36" t="s">
        <v>56</v>
      </c>
      <c r="D41" s="62" t="str">
        <f t="shared" si="0"/>
        <v>000 1 08 04020 01 0000 110</v>
      </c>
      <c r="E41" s="63">
        <v>7500</v>
      </c>
      <c r="F41" s="64">
        <v>7600</v>
      </c>
      <c r="G41" s="64">
        <v>-100</v>
      </c>
    </row>
    <row r="42" spans="1:7" ht="45">
      <c r="A42" s="65" t="s">
        <v>57</v>
      </c>
      <c r="B42" s="36"/>
      <c r="C42" s="36" t="s">
        <v>58</v>
      </c>
      <c r="D42" s="62" t="str">
        <f t="shared" si="0"/>
        <v>000 1 11 00000 00 0000 000</v>
      </c>
      <c r="E42" s="63">
        <v>943000</v>
      </c>
      <c r="F42" s="64">
        <v>285330.88</v>
      </c>
      <c r="G42" s="63">
        <v>657669.12</v>
      </c>
    </row>
    <row r="43" spans="1:7" ht="101.25">
      <c r="A43" s="65" t="s">
        <v>59</v>
      </c>
      <c r="B43" s="36"/>
      <c r="C43" s="36" t="s">
        <v>60</v>
      </c>
      <c r="D43" s="62" t="str">
        <f t="shared" si="0"/>
        <v>000 1 11 05000 00 0000 120</v>
      </c>
      <c r="E43" s="63">
        <v>942400</v>
      </c>
      <c r="F43" s="64">
        <v>282570.88</v>
      </c>
      <c r="G43" s="63">
        <v>659829.12</v>
      </c>
    </row>
    <row r="44" spans="1:7" ht="93" customHeight="1">
      <c r="A44" s="65" t="s">
        <v>61</v>
      </c>
      <c r="B44" s="36"/>
      <c r="C44" s="36" t="s">
        <v>62</v>
      </c>
      <c r="D44" s="62" t="str">
        <f t="shared" si="0"/>
        <v>000 1 11 05010 00 0000 120</v>
      </c>
      <c r="E44" s="63">
        <v>881100</v>
      </c>
      <c r="F44" s="64">
        <v>267449.38</v>
      </c>
      <c r="G44" s="63">
        <v>613650.62</v>
      </c>
    </row>
    <row r="45" spans="1:7" ht="105" customHeight="1">
      <c r="A45" s="65" t="s">
        <v>63</v>
      </c>
      <c r="B45" s="36"/>
      <c r="C45" s="36" t="s">
        <v>64</v>
      </c>
      <c r="D45" s="62" t="s">
        <v>267</v>
      </c>
      <c r="E45" s="63">
        <v>881100</v>
      </c>
      <c r="F45" s="64">
        <v>267449.38</v>
      </c>
      <c r="G45" s="63">
        <v>613650.62</v>
      </c>
    </row>
    <row r="46" spans="1:7" ht="101.25">
      <c r="A46" s="65" t="s">
        <v>65</v>
      </c>
      <c r="B46" s="36"/>
      <c r="C46" s="36" t="s">
        <v>66</v>
      </c>
      <c r="D46" s="62" t="str">
        <f aca="true" t="shared" si="1" ref="D46:D71">IF(LEFT(C46,5)="000 8","X",C46)</f>
        <v>000 1 11 05030 00 0000 120</v>
      </c>
      <c r="E46" s="63">
        <v>61300</v>
      </c>
      <c r="F46" s="64">
        <v>15121.5</v>
      </c>
      <c r="G46" s="63">
        <v>46178.5</v>
      </c>
    </row>
    <row r="47" spans="1:7" ht="78.75">
      <c r="A47" s="65" t="s">
        <v>67</v>
      </c>
      <c r="B47" s="36"/>
      <c r="C47" s="36" t="s">
        <v>68</v>
      </c>
      <c r="D47" s="62" t="str">
        <f t="shared" si="1"/>
        <v>000 1 11 05035 10 0000 120</v>
      </c>
      <c r="E47" s="63">
        <v>61300</v>
      </c>
      <c r="F47" s="64">
        <v>15121.5</v>
      </c>
      <c r="G47" s="63">
        <v>46178.5</v>
      </c>
    </row>
    <row r="48" spans="1:7" ht="33.75">
      <c r="A48" s="65" t="s">
        <v>69</v>
      </c>
      <c r="B48" s="36"/>
      <c r="C48" s="36" t="s">
        <v>70</v>
      </c>
      <c r="D48" s="62" t="str">
        <f t="shared" si="1"/>
        <v>000 1 11 07000 00 0000 120</v>
      </c>
      <c r="E48" s="63">
        <v>600</v>
      </c>
      <c r="F48" s="64">
        <v>2760</v>
      </c>
      <c r="G48" s="63">
        <v>-2160</v>
      </c>
    </row>
    <row r="49" spans="1:7" ht="67.5">
      <c r="A49" s="65" t="s">
        <v>71</v>
      </c>
      <c r="B49" s="36"/>
      <c r="C49" s="36" t="s">
        <v>72</v>
      </c>
      <c r="D49" s="62" t="str">
        <f t="shared" si="1"/>
        <v>000 1 11 07010 00 0000 120</v>
      </c>
      <c r="E49" s="63">
        <v>600</v>
      </c>
      <c r="F49" s="64">
        <v>2760</v>
      </c>
      <c r="G49" s="63">
        <v>-2160</v>
      </c>
    </row>
    <row r="50" spans="1:7" ht="56.25">
      <c r="A50" s="65" t="s">
        <v>73</v>
      </c>
      <c r="B50" s="36"/>
      <c r="C50" s="36" t="s">
        <v>74</v>
      </c>
      <c r="D50" s="62" t="str">
        <f t="shared" si="1"/>
        <v>000 1 11 07015 10 0000 120</v>
      </c>
      <c r="E50" s="63">
        <v>600</v>
      </c>
      <c r="F50" s="64">
        <v>2760</v>
      </c>
      <c r="G50" s="63">
        <v>-2160</v>
      </c>
    </row>
    <row r="51" spans="1:7" ht="33.75">
      <c r="A51" s="65" t="s">
        <v>309</v>
      </c>
      <c r="B51" s="36"/>
      <c r="C51" s="36"/>
      <c r="D51" s="62" t="s">
        <v>310</v>
      </c>
      <c r="E51" s="63" t="s">
        <v>214</v>
      </c>
      <c r="F51" s="64">
        <v>141000.3</v>
      </c>
      <c r="G51" s="63">
        <v>-141000.3</v>
      </c>
    </row>
    <row r="52" spans="1:7" ht="71.25" customHeight="1">
      <c r="A52" s="65" t="s">
        <v>314</v>
      </c>
      <c r="B52" s="36"/>
      <c r="C52" s="36"/>
      <c r="D52" s="62" t="s">
        <v>311</v>
      </c>
      <c r="E52" s="63" t="s">
        <v>214</v>
      </c>
      <c r="F52" s="64">
        <v>141000.3</v>
      </c>
      <c r="G52" s="63">
        <v>-141000.3</v>
      </c>
    </row>
    <row r="53" spans="1:7" ht="45">
      <c r="A53" s="65" t="s">
        <v>315</v>
      </c>
      <c r="B53" s="36"/>
      <c r="C53" s="36"/>
      <c r="D53" s="62" t="s">
        <v>312</v>
      </c>
      <c r="E53" s="63" t="s">
        <v>214</v>
      </c>
      <c r="F53" s="64">
        <v>141000.3</v>
      </c>
      <c r="G53" s="63">
        <v>-141000.3</v>
      </c>
    </row>
    <row r="54" spans="1:7" ht="56.25">
      <c r="A54" s="65" t="s">
        <v>316</v>
      </c>
      <c r="B54" s="36"/>
      <c r="C54" s="36"/>
      <c r="D54" s="62" t="s">
        <v>313</v>
      </c>
      <c r="E54" s="63" t="s">
        <v>214</v>
      </c>
      <c r="F54" s="64">
        <v>141000.3</v>
      </c>
      <c r="G54" s="63">
        <v>-141000.3</v>
      </c>
    </row>
    <row r="55" spans="1:7" ht="12.75">
      <c r="A55" s="65" t="s">
        <v>323</v>
      </c>
      <c r="B55" s="36"/>
      <c r="C55" s="36"/>
      <c r="D55" s="62" t="s">
        <v>324</v>
      </c>
      <c r="E55" s="63" t="s">
        <v>214</v>
      </c>
      <c r="F55" s="64">
        <v>22000</v>
      </c>
      <c r="G55" s="63">
        <v>-22000</v>
      </c>
    </row>
    <row r="56" spans="1:7" ht="56.25">
      <c r="A56" s="65" t="s">
        <v>325</v>
      </c>
      <c r="B56" s="36"/>
      <c r="C56" s="36"/>
      <c r="D56" s="62" t="s">
        <v>326</v>
      </c>
      <c r="E56" s="63" t="s">
        <v>214</v>
      </c>
      <c r="F56" s="64">
        <v>22000</v>
      </c>
      <c r="G56" s="63">
        <v>-22000</v>
      </c>
    </row>
    <row r="57" spans="1:7" ht="67.5">
      <c r="A57" s="65" t="s">
        <v>327</v>
      </c>
      <c r="B57" s="36"/>
      <c r="C57" s="36"/>
      <c r="D57" s="62" t="s">
        <v>328</v>
      </c>
      <c r="E57" s="63" t="s">
        <v>214</v>
      </c>
      <c r="F57" s="64">
        <v>22000</v>
      </c>
      <c r="G57" s="63">
        <v>-22000</v>
      </c>
    </row>
    <row r="58" spans="1:7" ht="12.75">
      <c r="A58" s="65" t="s">
        <v>303</v>
      </c>
      <c r="B58" s="36"/>
      <c r="C58" s="36"/>
      <c r="D58" s="62" t="s">
        <v>306</v>
      </c>
      <c r="E58" s="63" t="s">
        <v>214</v>
      </c>
      <c r="F58" s="64">
        <v>150</v>
      </c>
      <c r="G58" s="63">
        <v>-150</v>
      </c>
    </row>
    <row r="59" spans="1:7" ht="12.75">
      <c r="A59" s="65" t="s">
        <v>304</v>
      </c>
      <c r="B59" s="36"/>
      <c r="C59" s="36"/>
      <c r="D59" s="62" t="s">
        <v>307</v>
      </c>
      <c r="E59" s="63" t="s">
        <v>214</v>
      </c>
      <c r="F59" s="64">
        <v>150</v>
      </c>
      <c r="G59" s="63">
        <v>-150</v>
      </c>
    </row>
    <row r="60" spans="1:7" ht="22.5">
      <c r="A60" s="65" t="s">
        <v>305</v>
      </c>
      <c r="B60" s="36"/>
      <c r="C60" s="36"/>
      <c r="D60" s="62" t="s">
        <v>308</v>
      </c>
      <c r="E60" s="63" t="s">
        <v>214</v>
      </c>
      <c r="F60" s="64">
        <v>150</v>
      </c>
      <c r="G60" s="63">
        <v>-150</v>
      </c>
    </row>
    <row r="61" spans="1:7" ht="12.75">
      <c r="A61" s="65" t="s">
        <v>75</v>
      </c>
      <c r="B61" s="36"/>
      <c r="C61" s="36" t="s">
        <v>76</v>
      </c>
      <c r="D61" s="62" t="str">
        <f t="shared" si="1"/>
        <v>000 2 00 00000 00 0000 000</v>
      </c>
      <c r="E61" s="63">
        <v>994100</v>
      </c>
      <c r="F61" s="63">
        <v>755900</v>
      </c>
      <c r="G61" s="64">
        <v>238200</v>
      </c>
    </row>
    <row r="62" spans="1:7" ht="45">
      <c r="A62" s="65" t="s">
        <v>77</v>
      </c>
      <c r="B62" s="36"/>
      <c r="C62" s="36" t="s">
        <v>78</v>
      </c>
      <c r="D62" s="62" t="str">
        <f t="shared" si="1"/>
        <v>000 2 02 00000 00 0000 000</v>
      </c>
      <c r="E62" s="63">
        <v>994100</v>
      </c>
      <c r="F62" s="63">
        <v>755900</v>
      </c>
      <c r="G62" s="64">
        <v>238200</v>
      </c>
    </row>
    <row r="63" spans="1:7" ht="33.75">
      <c r="A63" s="65" t="s">
        <v>79</v>
      </c>
      <c r="B63" s="36"/>
      <c r="C63" s="36" t="s">
        <v>80</v>
      </c>
      <c r="D63" s="62" t="str">
        <f t="shared" si="1"/>
        <v>000 2 02 01000 00 0000 151</v>
      </c>
      <c r="E63" s="63">
        <v>650800</v>
      </c>
      <c r="F63" s="63">
        <v>650800</v>
      </c>
      <c r="G63" s="64" t="s">
        <v>214</v>
      </c>
    </row>
    <row r="64" spans="1:7" ht="22.5">
      <c r="A64" s="65" t="s">
        <v>81</v>
      </c>
      <c r="B64" s="36"/>
      <c r="C64" s="36" t="s">
        <v>82</v>
      </c>
      <c r="D64" s="62" t="str">
        <f t="shared" si="1"/>
        <v>000 2 02 01001 00 0000 151</v>
      </c>
      <c r="E64" s="63">
        <v>650800</v>
      </c>
      <c r="F64" s="63">
        <v>650800</v>
      </c>
      <c r="G64" s="64" t="s">
        <v>214</v>
      </c>
    </row>
    <row r="65" spans="1:7" ht="33.75">
      <c r="A65" s="65" t="s">
        <v>83</v>
      </c>
      <c r="B65" s="36"/>
      <c r="C65" s="36" t="s">
        <v>84</v>
      </c>
      <c r="D65" s="62" t="str">
        <f t="shared" si="1"/>
        <v>000 2 02 01001 10 0000 151</v>
      </c>
      <c r="E65" s="63">
        <v>650800</v>
      </c>
      <c r="F65" s="63">
        <v>650800</v>
      </c>
      <c r="G65" s="64" t="s">
        <v>214</v>
      </c>
    </row>
    <row r="66" spans="1:7" ht="33.75">
      <c r="A66" s="65" t="s">
        <v>85</v>
      </c>
      <c r="B66" s="36"/>
      <c r="C66" s="36" t="s">
        <v>86</v>
      </c>
      <c r="D66" s="62" t="str">
        <f t="shared" si="1"/>
        <v>000 2 02 03000 00 0000 151</v>
      </c>
      <c r="E66" s="63">
        <v>60100</v>
      </c>
      <c r="F66" s="64">
        <v>60100</v>
      </c>
      <c r="G66" s="63" t="s">
        <v>214</v>
      </c>
    </row>
    <row r="67" spans="1:7" ht="45">
      <c r="A67" s="65" t="s">
        <v>87</v>
      </c>
      <c r="B67" s="36"/>
      <c r="C67" s="36" t="s">
        <v>88</v>
      </c>
      <c r="D67" s="62" t="str">
        <f t="shared" si="1"/>
        <v>000 2 02 03015 00 0000 151</v>
      </c>
      <c r="E67" s="63">
        <v>55900</v>
      </c>
      <c r="F67" s="63">
        <v>55900</v>
      </c>
      <c r="G67" s="63" t="s">
        <v>214</v>
      </c>
    </row>
    <row r="68" spans="1:7" ht="45">
      <c r="A68" s="65" t="s">
        <v>89</v>
      </c>
      <c r="B68" s="36"/>
      <c r="C68" s="36" t="s">
        <v>90</v>
      </c>
      <c r="D68" s="62" t="str">
        <f t="shared" si="1"/>
        <v>000 2 02 03015 10 0000 151</v>
      </c>
      <c r="E68" s="63">
        <v>55900</v>
      </c>
      <c r="F68" s="63">
        <v>55900</v>
      </c>
      <c r="G68" s="63" t="s">
        <v>214</v>
      </c>
    </row>
    <row r="69" spans="1:13" ht="45">
      <c r="A69" s="65" t="s">
        <v>338</v>
      </c>
      <c r="B69" s="36"/>
      <c r="C69" s="36"/>
      <c r="D69" s="77" t="s">
        <v>336</v>
      </c>
      <c r="E69" s="63">
        <v>200</v>
      </c>
      <c r="F69" s="64">
        <v>200</v>
      </c>
      <c r="G69" s="63" t="s">
        <v>214</v>
      </c>
      <c r="M69" s="67"/>
    </row>
    <row r="70" spans="1:7" ht="48" customHeight="1">
      <c r="A70" s="65" t="s">
        <v>339</v>
      </c>
      <c r="B70" s="36"/>
      <c r="C70" s="36"/>
      <c r="D70" s="77" t="s">
        <v>337</v>
      </c>
      <c r="E70" s="63">
        <v>200</v>
      </c>
      <c r="F70" s="64">
        <v>200</v>
      </c>
      <c r="G70" s="63" t="s">
        <v>214</v>
      </c>
    </row>
    <row r="71" spans="1:7" ht="12.75">
      <c r="A71" s="65" t="s">
        <v>91</v>
      </c>
      <c r="B71" s="36"/>
      <c r="C71" s="36" t="s">
        <v>92</v>
      </c>
      <c r="D71" s="62" t="str">
        <f t="shared" si="1"/>
        <v>000 2 02 04000 00 0000 151</v>
      </c>
      <c r="E71" s="63">
        <v>283200</v>
      </c>
      <c r="F71" s="63">
        <v>45000</v>
      </c>
      <c r="G71" s="63">
        <v>238200</v>
      </c>
    </row>
    <row r="72" spans="1:7" ht="78.75">
      <c r="A72" s="65" t="s">
        <v>317</v>
      </c>
      <c r="B72" s="36"/>
      <c r="C72" s="36"/>
      <c r="D72" s="62" t="s">
        <v>318</v>
      </c>
      <c r="E72" s="63">
        <v>92000</v>
      </c>
      <c r="F72" s="63">
        <v>45000</v>
      </c>
      <c r="G72" s="63">
        <v>47000</v>
      </c>
    </row>
    <row r="73" spans="1:7" ht="90">
      <c r="A73" s="65" t="s">
        <v>319</v>
      </c>
      <c r="B73" s="36"/>
      <c r="C73" s="36"/>
      <c r="D73" s="62" t="s">
        <v>93</v>
      </c>
      <c r="E73" s="63">
        <v>92000</v>
      </c>
      <c r="F73" s="63">
        <v>45000</v>
      </c>
      <c r="G73" s="63">
        <v>47000</v>
      </c>
    </row>
    <row r="74" spans="1:7" ht="23.25" customHeight="1">
      <c r="A74" s="65" t="s">
        <v>237</v>
      </c>
      <c r="B74" s="36"/>
      <c r="C74" s="36"/>
      <c r="D74" s="62" t="s">
        <v>239</v>
      </c>
      <c r="E74" s="63">
        <v>191200</v>
      </c>
      <c r="F74" s="63" t="s">
        <v>214</v>
      </c>
      <c r="G74" s="63">
        <v>191200</v>
      </c>
    </row>
    <row r="75" spans="1:7" ht="28.5" customHeight="1">
      <c r="A75" s="65" t="s">
        <v>238</v>
      </c>
      <c r="B75" s="36"/>
      <c r="C75" s="36" t="s">
        <v>93</v>
      </c>
      <c r="D75" s="62" t="s">
        <v>240</v>
      </c>
      <c r="E75" s="63">
        <v>191200</v>
      </c>
      <c r="F75" s="63" t="s">
        <v>214</v>
      </c>
      <c r="G75" s="63">
        <v>191200</v>
      </c>
    </row>
    <row r="76" spans="1:7" ht="12.75">
      <c r="A76" s="31"/>
      <c r="B76" s="41"/>
      <c r="C76" s="41"/>
      <c r="D76" s="60"/>
      <c r="E76" s="49"/>
      <c r="F76" s="44"/>
      <c r="G76" s="44"/>
    </row>
  </sheetData>
  <sheetProtection/>
  <mergeCells count="10">
    <mergeCell ref="G14:G15"/>
    <mergeCell ref="F14:F15"/>
    <mergeCell ref="B14:B15"/>
    <mergeCell ref="D14:D15"/>
    <mergeCell ref="B8:E8"/>
    <mergeCell ref="D2:E3"/>
    <mergeCell ref="D4:E4"/>
    <mergeCell ref="A14:A15"/>
    <mergeCell ref="E14:E15"/>
    <mergeCell ref="B9:E9"/>
  </mergeCells>
  <printOptions/>
  <pageMargins left="0.7874015748031497" right="0.3937007874015748" top="0.56" bottom="0.5905511811023623" header="0.1968503937007874" footer="0.1968503937007874"/>
  <pageSetup horizontalDpi="600" verticalDpi="600" orientation="portrait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24"/>
  <sheetViews>
    <sheetView zoomScalePageLayoutView="0" workbookViewId="0" topLeftCell="A67">
      <selection activeCell="I127" sqref="I127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6.125" style="0" hidden="1" customWidth="1"/>
    <col min="4" max="4" width="23.75390625" style="0" customWidth="1"/>
    <col min="5" max="5" width="13.625" style="0" customWidth="1"/>
    <col min="6" max="6" width="11.25390625" style="0" customWidth="1"/>
    <col min="7" max="7" width="11.75390625" style="0" customWidth="1"/>
  </cols>
  <sheetData>
    <row r="1" ht="12.75">
      <c r="A1" s="27"/>
    </row>
    <row r="2" spans="2:7" ht="15">
      <c r="B2" s="10"/>
      <c r="C2" s="10"/>
      <c r="D2" s="10"/>
      <c r="E2" s="10"/>
      <c r="F2" s="92" t="s">
        <v>232</v>
      </c>
      <c r="G2" s="92"/>
    </row>
    <row r="3" spans="1:5" ht="12.75">
      <c r="A3" s="9"/>
      <c r="B3" s="9"/>
      <c r="C3" s="61"/>
      <c r="D3" s="69" t="s">
        <v>219</v>
      </c>
      <c r="E3" s="9"/>
    </row>
    <row r="4" spans="1:7" s="18" customFormat="1" ht="26.25" customHeight="1">
      <c r="A4" s="81" t="s">
        <v>4</v>
      </c>
      <c r="B4" s="88" t="s">
        <v>0</v>
      </c>
      <c r="C4" s="56"/>
      <c r="D4" s="90" t="s">
        <v>18</v>
      </c>
      <c r="E4" s="93" t="s">
        <v>9</v>
      </c>
      <c r="F4" s="86" t="s">
        <v>8</v>
      </c>
      <c r="G4" s="95" t="s">
        <v>203</v>
      </c>
    </row>
    <row r="5" spans="1:7" s="18" customFormat="1" ht="87.75" customHeight="1">
      <c r="A5" s="82"/>
      <c r="B5" s="89"/>
      <c r="C5" s="57"/>
      <c r="D5" s="89"/>
      <c r="E5" s="94"/>
      <c r="F5" s="87"/>
      <c r="G5" s="96"/>
    </row>
    <row r="6" spans="1:7" s="18" customFormat="1" ht="12.75">
      <c r="A6" s="42">
        <v>1</v>
      </c>
      <c r="B6" s="36">
        <v>2</v>
      </c>
      <c r="C6" s="36"/>
      <c r="D6" s="62">
        <v>3</v>
      </c>
      <c r="E6" s="45">
        <v>4</v>
      </c>
      <c r="F6" s="50">
        <v>5</v>
      </c>
      <c r="G6" s="50">
        <v>6</v>
      </c>
    </row>
    <row r="7" spans="1:7" s="18" customFormat="1" ht="12.75">
      <c r="A7" s="66" t="s">
        <v>220</v>
      </c>
      <c r="B7" s="36">
        <v>200</v>
      </c>
      <c r="C7" s="36" t="s">
        <v>94</v>
      </c>
      <c r="D7" s="62" t="str">
        <f aca="true" t="shared" si="0" ref="D7:D34">IF(OR(LEFT(C7,5)="000 9",LEFT(C7,5)="000 7"),"X",C7)</f>
        <v>X</v>
      </c>
      <c r="E7" s="63">
        <v>8750294.97</v>
      </c>
      <c r="F7" s="64">
        <v>1826909.59</v>
      </c>
      <c r="G7" s="64">
        <v>6923385.38</v>
      </c>
    </row>
    <row r="8" spans="1:7" s="18" customFormat="1" ht="12.75">
      <c r="A8" s="66" t="s">
        <v>95</v>
      </c>
      <c r="B8" s="36"/>
      <c r="C8" s="36" t="s">
        <v>96</v>
      </c>
      <c r="D8" s="62" t="str">
        <f t="shared" si="0"/>
        <v>000 0100 0000000 000 000</v>
      </c>
      <c r="E8" s="63">
        <v>3609100</v>
      </c>
      <c r="F8" s="64">
        <v>932056.73</v>
      </c>
      <c r="G8" s="64">
        <v>2677043.27</v>
      </c>
    </row>
    <row r="9" spans="1:7" s="18" customFormat="1" ht="12.75">
      <c r="A9" s="66" t="s">
        <v>97</v>
      </c>
      <c r="B9" s="36"/>
      <c r="C9" s="36" t="s">
        <v>98</v>
      </c>
      <c r="D9" s="62" t="str">
        <f t="shared" si="0"/>
        <v>000 0100 0000000 000 200</v>
      </c>
      <c r="E9" s="63">
        <v>3379000</v>
      </c>
      <c r="F9" s="64">
        <v>859220.33</v>
      </c>
      <c r="G9" s="64">
        <v>2519779.67</v>
      </c>
    </row>
    <row r="10" spans="1:7" s="18" customFormat="1" ht="22.5">
      <c r="A10" s="66" t="s">
        <v>99</v>
      </c>
      <c r="B10" s="36"/>
      <c r="C10" s="36" t="s">
        <v>100</v>
      </c>
      <c r="D10" s="62" t="str">
        <f t="shared" si="0"/>
        <v>000 0100 0000000 000 210</v>
      </c>
      <c r="E10" s="63">
        <v>2928000</v>
      </c>
      <c r="F10" s="64">
        <v>663430.68</v>
      </c>
      <c r="G10" s="64">
        <v>2264569.32</v>
      </c>
    </row>
    <row r="11" spans="1:7" s="18" customFormat="1" ht="12.75">
      <c r="A11" s="66" t="s">
        <v>101</v>
      </c>
      <c r="B11" s="36"/>
      <c r="C11" s="36" t="s">
        <v>102</v>
      </c>
      <c r="D11" s="62" t="str">
        <f t="shared" si="0"/>
        <v>000 0100 0000000 000 211</v>
      </c>
      <c r="E11" s="63">
        <v>2160000</v>
      </c>
      <c r="F11" s="64">
        <v>526114.16</v>
      </c>
      <c r="G11" s="64">
        <v>1633885.84</v>
      </c>
    </row>
    <row r="12" spans="1:7" s="18" customFormat="1" ht="12.75">
      <c r="A12" s="66" t="s">
        <v>103</v>
      </c>
      <c r="B12" s="36"/>
      <c r="C12" s="36" t="s">
        <v>104</v>
      </c>
      <c r="D12" s="62" t="str">
        <f t="shared" si="0"/>
        <v>000 0100 0000000 000 212</v>
      </c>
      <c r="E12" s="63">
        <v>91500</v>
      </c>
      <c r="F12" s="64">
        <v>500</v>
      </c>
      <c r="G12" s="63">
        <v>91000</v>
      </c>
    </row>
    <row r="13" spans="1:7" s="18" customFormat="1" ht="12.75">
      <c r="A13" s="66" t="s">
        <v>105</v>
      </c>
      <c r="B13" s="36"/>
      <c r="C13" s="36" t="s">
        <v>106</v>
      </c>
      <c r="D13" s="62" t="str">
        <f t="shared" si="0"/>
        <v>000 0100 0000000 000 213</v>
      </c>
      <c r="E13" s="63">
        <v>676500</v>
      </c>
      <c r="F13" s="64">
        <v>136816.52</v>
      </c>
      <c r="G13" s="63">
        <v>539683.48</v>
      </c>
    </row>
    <row r="14" spans="1:7" s="18" customFormat="1" ht="12.75">
      <c r="A14" s="66" t="s">
        <v>107</v>
      </c>
      <c r="B14" s="36"/>
      <c r="C14" s="36" t="s">
        <v>108</v>
      </c>
      <c r="D14" s="62" t="str">
        <f t="shared" si="0"/>
        <v>000 0100 0000000 000 220</v>
      </c>
      <c r="E14" s="63">
        <v>282500</v>
      </c>
      <c r="F14" s="64">
        <v>105206.68</v>
      </c>
      <c r="G14" s="64">
        <v>177293.32</v>
      </c>
    </row>
    <row r="15" spans="1:7" s="18" customFormat="1" ht="12.75">
      <c r="A15" s="66" t="s">
        <v>109</v>
      </c>
      <c r="B15" s="36"/>
      <c r="C15" s="36" t="s">
        <v>110</v>
      </c>
      <c r="D15" s="62" t="str">
        <f t="shared" si="0"/>
        <v>000 0100 0000000 000 221</v>
      </c>
      <c r="E15" s="63">
        <v>25500</v>
      </c>
      <c r="F15" s="64">
        <v>4814.86</v>
      </c>
      <c r="G15" s="64">
        <v>20685.14</v>
      </c>
    </row>
    <row r="16" spans="1:7" s="18" customFormat="1" ht="12.75">
      <c r="A16" s="66" t="s">
        <v>284</v>
      </c>
      <c r="B16" s="36"/>
      <c r="C16" s="36"/>
      <c r="D16" s="62" t="s">
        <v>285</v>
      </c>
      <c r="E16" s="63" t="s">
        <v>214</v>
      </c>
      <c r="F16" s="64" t="s">
        <v>214</v>
      </c>
      <c r="G16" s="64" t="s">
        <v>214</v>
      </c>
    </row>
    <row r="17" spans="1:7" s="18" customFormat="1" ht="12.75">
      <c r="A17" s="66" t="s">
        <v>111</v>
      </c>
      <c r="B17" s="36"/>
      <c r="C17" s="36" t="s">
        <v>112</v>
      </c>
      <c r="D17" s="62" t="str">
        <f t="shared" si="0"/>
        <v>000 0100 0000000 000 223</v>
      </c>
      <c r="E17" s="63">
        <v>28000</v>
      </c>
      <c r="F17" s="63">
        <v>11854.26</v>
      </c>
      <c r="G17" s="63">
        <v>16145.74</v>
      </c>
    </row>
    <row r="18" spans="1:7" s="18" customFormat="1" ht="22.5">
      <c r="A18" s="66" t="s">
        <v>113</v>
      </c>
      <c r="B18" s="36"/>
      <c r="C18" s="36"/>
      <c r="D18" s="62" t="s">
        <v>270</v>
      </c>
      <c r="E18" s="63">
        <v>64100</v>
      </c>
      <c r="F18" s="63">
        <v>15244</v>
      </c>
      <c r="G18" s="63">
        <v>48856</v>
      </c>
    </row>
    <row r="19" spans="1:7" s="18" customFormat="1" ht="12.75">
      <c r="A19" s="66" t="s">
        <v>114</v>
      </c>
      <c r="B19" s="36"/>
      <c r="C19" s="36" t="s">
        <v>115</v>
      </c>
      <c r="D19" s="62" t="str">
        <f t="shared" si="0"/>
        <v>000 0100 0000000 000 226</v>
      </c>
      <c r="E19" s="63">
        <v>164900</v>
      </c>
      <c r="F19" s="64">
        <v>73293.56</v>
      </c>
      <c r="G19" s="64">
        <v>91606.44</v>
      </c>
    </row>
    <row r="20" spans="1:7" s="18" customFormat="1" ht="12.75">
      <c r="A20" s="66" t="s">
        <v>192</v>
      </c>
      <c r="B20" s="36"/>
      <c r="C20" s="36"/>
      <c r="D20" s="62" t="s">
        <v>241</v>
      </c>
      <c r="E20" s="63">
        <v>111700</v>
      </c>
      <c r="F20" s="64">
        <v>55850</v>
      </c>
      <c r="G20" s="64">
        <v>55850</v>
      </c>
    </row>
    <row r="21" spans="1:7" s="18" customFormat="1" ht="33.75">
      <c r="A21" s="66" t="s">
        <v>243</v>
      </c>
      <c r="B21" s="36"/>
      <c r="C21" s="36"/>
      <c r="D21" s="62" t="s">
        <v>242</v>
      </c>
      <c r="E21" s="63">
        <v>111700</v>
      </c>
      <c r="F21" s="64">
        <v>55850</v>
      </c>
      <c r="G21" s="64">
        <v>55850</v>
      </c>
    </row>
    <row r="22" spans="1:7" s="18" customFormat="1" ht="12.75">
      <c r="A22" s="66" t="s">
        <v>116</v>
      </c>
      <c r="B22" s="36"/>
      <c r="C22" s="36" t="s">
        <v>117</v>
      </c>
      <c r="D22" s="62" t="str">
        <f t="shared" si="0"/>
        <v>000 0100 0000000 000 290</v>
      </c>
      <c r="E22" s="63">
        <v>56800</v>
      </c>
      <c r="F22" s="64">
        <v>34732.97</v>
      </c>
      <c r="G22" s="64">
        <v>22067.03</v>
      </c>
    </row>
    <row r="23" spans="1:7" s="18" customFormat="1" ht="12.75">
      <c r="A23" s="66" t="s">
        <v>118</v>
      </c>
      <c r="B23" s="36"/>
      <c r="C23" s="36" t="s">
        <v>119</v>
      </c>
      <c r="D23" s="62" t="str">
        <f t="shared" si="0"/>
        <v>000 0100 0000000 000 300</v>
      </c>
      <c r="E23" s="63">
        <v>230100</v>
      </c>
      <c r="F23" s="64">
        <v>72836.4</v>
      </c>
      <c r="G23" s="63">
        <v>157263.6</v>
      </c>
    </row>
    <row r="24" spans="1:7" s="18" customFormat="1" ht="22.5">
      <c r="A24" s="66" t="s">
        <v>120</v>
      </c>
      <c r="B24" s="36"/>
      <c r="C24" s="36" t="s">
        <v>121</v>
      </c>
      <c r="D24" s="62" t="str">
        <f t="shared" si="0"/>
        <v>000 0100 0000000 000 340</v>
      </c>
      <c r="E24" s="63">
        <v>230100</v>
      </c>
      <c r="F24" s="64">
        <v>72836.4</v>
      </c>
      <c r="G24" s="63">
        <v>157263.6</v>
      </c>
    </row>
    <row r="25" spans="1:7" s="18" customFormat="1" ht="45">
      <c r="A25" s="66" t="s">
        <v>122</v>
      </c>
      <c r="B25" s="36"/>
      <c r="C25" s="36" t="s">
        <v>123</v>
      </c>
      <c r="D25" s="62" t="str">
        <f t="shared" si="0"/>
        <v>000 0102 0000000 000 000</v>
      </c>
      <c r="E25" s="63">
        <v>666400</v>
      </c>
      <c r="F25" s="64">
        <v>170114.24</v>
      </c>
      <c r="G25" s="64">
        <v>496285.76</v>
      </c>
    </row>
    <row r="26" spans="1:7" s="18" customFormat="1" ht="12.75">
      <c r="A26" s="66" t="s">
        <v>97</v>
      </c>
      <c r="B26" s="36"/>
      <c r="C26" s="36" t="s">
        <v>124</v>
      </c>
      <c r="D26" s="62" t="str">
        <f t="shared" si="0"/>
        <v>000 0102 0000000 000 200</v>
      </c>
      <c r="E26" s="63">
        <v>666400</v>
      </c>
      <c r="F26" s="64">
        <v>170114.24</v>
      </c>
      <c r="G26" s="64">
        <v>496285.76</v>
      </c>
    </row>
    <row r="27" spans="1:7" s="18" customFormat="1" ht="22.5">
      <c r="A27" s="66" t="s">
        <v>99</v>
      </c>
      <c r="B27" s="36"/>
      <c r="C27" s="36" t="s">
        <v>125</v>
      </c>
      <c r="D27" s="62" t="str">
        <f t="shared" si="0"/>
        <v>000 0102 0000000 000 210</v>
      </c>
      <c r="E27" s="63">
        <v>666300</v>
      </c>
      <c r="F27" s="64">
        <v>170111.38</v>
      </c>
      <c r="G27" s="64">
        <v>496188.62</v>
      </c>
    </row>
    <row r="28" spans="1:7" s="18" customFormat="1" ht="12.75">
      <c r="A28" s="66" t="s">
        <v>101</v>
      </c>
      <c r="B28" s="36"/>
      <c r="C28" s="36" t="s">
        <v>126</v>
      </c>
      <c r="D28" s="62" t="str">
        <f t="shared" si="0"/>
        <v>000 0102 0000000 000 211</v>
      </c>
      <c r="E28" s="63">
        <v>491900</v>
      </c>
      <c r="F28" s="64">
        <v>132318</v>
      </c>
      <c r="G28" s="64">
        <v>359582</v>
      </c>
    </row>
    <row r="29" spans="1:7" s="18" customFormat="1" ht="12.75">
      <c r="A29" s="66" t="s">
        <v>103</v>
      </c>
      <c r="B29" s="36"/>
      <c r="C29" s="36" t="s">
        <v>127</v>
      </c>
      <c r="D29" s="62" t="str">
        <f t="shared" si="0"/>
        <v>000 0102 0000000 000 212</v>
      </c>
      <c r="E29" s="63">
        <v>20000</v>
      </c>
      <c r="F29" s="64">
        <v>500</v>
      </c>
      <c r="G29" s="63">
        <v>19500</v>
      </c>
    </row>
    <row r="30" spans="1:7" s="18" customFormat="1" ht="12.75">
      <c r="A30" s="66" t="s">
        <v>105</v>
      </c>
      <c r="B30" s="36"/>
      <c r="C30" s="36" t="s">
        <v>128</v>
      </c>
      <c r="D30" s="62" t="str">
        <f t="shared" si="0"/>
        <v>000 0102 0000000 000 213</v>
      </c>
      <c r="E30" s="63">
        <v>154500</v>
      </c>
      <c r="F30" s="64">
        <v>37293.38</v>
      </c>
      <c r="G30" s="63">
        <v>117206.62</v>
      </c>
    </row>
    <row r="31" spans="1:7" s="18" customFormat="1" ht="12.75">
      <c r="A31" s="66" t="s">
        <v>116</v>
      </c>
      <c r="B31" s="36"/>
      <c r="C31" s="36"/>
      <c r="D31" s="62" t="s">
        <v>329</v>
      </c>
      <c r="E31" s="63">
        <v>100</v>
      </c>
      <c r="F31" s="64">
        <v>2.86</v>
      </c>
      <c r="G31" s="63">
        <v>97.14</v>
      </c>
    </row>
    <row r="32" spans="1:7" s="18" customFormat="1" ht="57.75" customHeight="1">
      <c r="A32" s="66" t="s">
        <v>129</v>
      </c>
      <c r="B32" s="36"/>
      <c r="C32" s="36" t="s">
        <v>130</v>
      </c>
      <c r="D32" s="62" t="str">
        <f t="shared" si="0"/>
        <v>000 0104 0000000 000 000</v>
      </c>
      <c r="E32" s="63">
        <v>2863700</v>
      </c>
      <c r="F32" s="64">
        <v>755190.49</v>
      </c>
      <c r="G32" s="64">
        <v>2108509.51</v>
      </c>
    </row>
    <row r="33" spans="1:7" s="18" customFormat="1" ht="12.75">
      <c r="A33" s="66" t="s">
        <v>97</v>
      </c>
      <c r="B33" s="36"/>
      <c r="C33" s="36" t="s">
        <v>131</v>
      </c>
      <c r="D33" s="62" t="str">
        <f t="shared" si="0"/>
        <v>000 0104 0000000 000 200</v>
      </c>
      <c r="E33" s="63">
        <v>2633600</v>
      </c>
      <c r="F33" s="64">
        <v>682354.09</v>
      </c>
      <c r="G33" s="64">
        <v>1951245.91</v>
      </c>
    </row>
    <row r="34" spans="1:7" s="18" customFormat="1" ht="22.5">
      <c r="A34" s="66" t="s">
        <v>99</v>
      </c>
      <c r="B34" s="36"/>
      <c r="C34" s="36" t="s">
        <v>132</v>
      </c>
      <c r="D34" s="62" t="str">
        <f t="shared" si="0"/>
        <v>000 0104 0000000 000 210</v>
      </c>
      <c r="E34" s="63">
        <v>2261700</v>
      </c>
      <c r="F34" s="64">
        <v>493319.3</v>
      </c>
      <c r="G34" s="64">
        <v>1768380.7</v>
      </c>
    </row>
    <row r="35" spans="1:7" s="18" customFormat="1" ht="12.75">
      <c r="A35" s="66" t="s">
        <v>101</v>
      </c>
      <c r="B35" s="36"/>
      <c r="C35" s="36" t="s">
        <v>133</v>
      </c>
      <c r="D35" s="62" t="str">
        <f aca="true" t="shared" si="1" ref="D35:D70">IF(OR(LEFT(C35,5)="000 9",LEFT(C35,5)="000 7"),"X",C35)</f>
        <v>000 0104 0000000 000 211</v>
      </c>
      <c r="E35" s="63">
        <v>1668100</v>
      </c>
      <c r="F35" s="64">
        <v>393796.16</v>
      </c>
      <c r="G35" s="64">
        <v>1274303.84</v>
      </c>
    </row>
    <row r="36" spans="1:7" s="18" customFormat="1" ht="12.75">
      <c r="A36" s="66" t="s">
        <v>103</v>
      </c>
      <c r="B36" s="36"/>
      <c r="C36" s="36" t="s">
        <v>134</v>
      </c>
      <c r="D36" s="62" t="str">
        <f t="shared" si="1"/>
        <v>000 0104 0000000 000 212</v>
      </c>
      <c r="E36" s="63">
        <v>71500</v>
      </c>
      <c r="F36" s="64" t="s">
        <v>214</v>
      </c>
      <c r="G36" s="63">
        <v>71500</v>
      </c>
    </row>
    <row r="37" spans="1:7" s="18" customFormat="1" ht="12.75">
      <c r="A37" s="66" t="s">
        <v>105</v>
      </c>
      <c r="B37" s="36"/>
      <c r="C37" s="36" t="s">
        <v>135</v>
      </c>
      <c r="D37" s="62" t="str">
        <f t="shared" si="1"/>
        <v>000 0104 0000000 000 213</v>
      </c>
      <c r="E37" s="63">
        <v>522100</v>
      </c>
      <c r="F37" s="64">
        <v>99523.14</v>
      </c>
      <c r="G37" s="63">
        <v>422576.86</v>
      </c>
    </row>
    <row r="38" spans="1:7" s="18" customFormat="1" ht="12.75">
      <c r="A38" s="66" t="s">
        <v>107</v>
      </c>
      <c r="B38" s="36"/>
      <c r="C38" s="36" t="s">
        <v>136</v>
      </c>
      <c r="D38" s="62" t="str">
        <f t="shared" si="1"/>
        <v>000 0104 0000000 000 220</v>
      </c>
      <c r="E38" s="63">
        <v>203500</v>
      </c>
      <c r="F38" s="64">
        <v>98454.68</v>
      </c>
      <c r="G38" s="64">
        <v>105045.32</v>
      </c>
    </row>
    <row r="39" spans="1:7" s="18" customFormat="1" ht="12.75">
      <c r="A39" s="66" t="s">
        <v>109</v>
      </c>
      <c r="B39" s="36"/>
      <c r="C39" s="36" t="s">
        <v>137</v>
      </c>
      <c r="D39" s="62" t="str">
        <f t="shared" si="1"/>
        <v>000 0104 0000000 000 221</v>
      </c>
      <c r="E39" s="63">
        <v>25500</v>
      </c>
      <c r="F39" s="64">
        <v>4814.86</v>
      </c>
      <c r="G39" s="64">
        <v>20685.14</v>
      </c>
    </row>
    <row r="40" spans="1:7" s="18" customFormat="1" ht="12.75">
      <c r="A40" s="66" t="s">
        <v>111</v>
      </c>
      <c r="B40" s="36"/>
      <c r="C40" s="36" t="s">
        <v>138</v>
      </c>
      <c r="D40" s="62" t="str">
        <f t="shared" si="1"/>
        <v>000 0104 0000000 000 223</v>
      </c>
      <c r="E40" s="63">
        <v>28000</v>
      </c>
      <c r="F40" s="64">
        <v>11854.26</v>
      </c>
      <c r="G40" s="63">
        <v>16145.74</v>
      </c>
    </row>
    <row r="41" spans="1:7" s="18" customFormat="1" ht="22.5">
      <c r="A41" s="66" t="s">
        <v>113</v>
      </c>
      <c r="B41" s="36"/>
      <c r="C41" s="36"/>
      <c r="D41" s="62" t="s">
        <v>271</v>
      </c>
      <c r="E41" s="63">
        <v>34100</v>
      </c>
      <c r="F41" s="64">
        <v>15244</v>
      </c>
      <c r="G41" s="63">
        <v>18856</v>
      </c>
    </row>
    <row r="42" spans="1:7" s="18" customFormat="1" ht="12.75">
      <c r="A42" s="66" t="s">
        <v>114</v>
      </c>
      <c r="B42" s="36"/>
      <c r="C42" s="36" t="s">
        <v>139</v>
      </c>
      <c r="D42" s="62" t="str">
        <f t="shared" si="1"/>
        <v>000 0104 0000000 000 226</v>
      </c>
      <c r="E42" s="63">
        <v>115900</v>
      </c>
      <c r="F42" s="64">
        <v>66541.56</v>
      </c>
      <c r="G42" s="64">
        <v>49358.44</v>
      </c>
    </row>
    <row r="43" spans="1:7" s="18" customFormat="1" ht="12.75">
      <c r="A43" s="66" t="s">
        <v>192</v>
      </c>
      <c r="B43" s="36"/>
      <c r="C43" s="36"/>
      <c r="D43" s="62" t="s">
        <v>244</v>
      </c>
      <c r="E43" s="63">
        <v>111700</v>
      </c>
      <c r="F43" s="63">
        <v>55850</v>
      </c>
      <c r="G43" s="63">
        <v>55850</v>
      </c>
    </row>
    <row r="44" spans="1:7" s="18" customFormat="1" ht="33.75">
      <c r="A44" s="66" t="s">
        <v>243</v>
      </c>
      <c r="B44" s="36"/>
      <c r="C44" s="36"/>
      <c r="D44" s="62" t="s">
        <v>245</v>
      </c>
      <c r="E44" s="63">
        <v>111700</v>
      </c>
      <c r="F44" s="63">
        <v>55850</v>
      </c>
      <c r="G44" s="63">
        <v>55850</v>
      </c>
    </row>
    <row r="45" spans="1:7" s="18" customFormat="1" ht="12.75">
      <c r="A45" s="66" t="s">
        <v>116</v>
      </c>
      <c r="B45" s="36"/>
      <c r="C45" s="36" t="s">
        <v>140</v>
      </c>
      <c r="D45" s="62" t="str">
        <f t="shared" si="1"/>
        <v>000 0104 0000000 000 290</v>
      </c>
      <c r="E45" s="63">
        <v>56700</v>
      </c>
      <c r="F45" s="64">
        <v>34730.11</v>
      </c>
      <c r="G45" s="64">
        <v>21969.89</v>
      </c>
    </row>
    <row r="46" spans="1:7" s="18" customFormat="1" ht="12.75">
      <c r="A46" s="66" t="s">
        <v>118</v>
      </c>
      <c r="B46" s="36"/>
      <c r="C46" s="36" t="s">
        <v>141</v>
      </c>
      <c r="D46" s="62" t="str">
        <f t="shared" si="1"/>
        <v>000 0104 0000000 000 300</v>
      </c>
      <c r="E46" s="63">
        <v>230100</v>
      </c>
      <c r="F46" s="64">
        <v>72836.4</v>
      </c>
      <c r="G46" s="63">
        <v>157263.6</v>
      </c>
    </row>
    <row r="47" spans="1:7" s="18" customFormat="1" ht="22.5">
      <c r="A47" s="66" t="s">
        <v>120</v>
      </c>
      <c r="B47" s="36"/>
      <c r="C47" s="36" t="s">
        <v>142</v>
      </c>
      <c r="D47" s="62" t="str">
        <f t="shared" si="1"/>
        <v>000 0104 0000000 000 340</v>
      </c>
      <c r="E47" s="63">
        <v>230100</v>
      </c>
      <c r="F47" s="64">
        <v>72836.4</v>
      </c>
      <c r="G47" s="63">
        <v>157263.6</v>
      </c>
    </row>
    <row r="48" spans="1:7" s="18" customFormat="1" ht="12.75">
      <c r="A48" s="66" t="s">
        <v>143</v>
      </c>
      <c r="B48" s="36"/>
      <c r="C48" s="36" t="s">
        <v>144</v>
      </c>
      <c r="D48" s="62" t="s">
        <v>246</v>
      </c>
      <c r="E48" s="63">
        <v>79000</v>
      </c>
      <c r="F48" s="64">
        <v>6752</v>
      </c>
      <c r="G48" s="63">
        <v>72248</v>
      </c>
    </row>
    <row r="49" spans="1:7" s="18" customFormat="1" ht="12.75">
      <c r="A49" s="66" t="s">
        <v>97</v>
      </c>
      <c r="B49" s="36"/>
      <c r="C49" s="36" t="s">
        <v>145</v>
      </c>
      <c r="D49" s="62" t="s">
        <v>247</v>
      </c>
      <c r="E49" s="63">
        <v>79000</v>
      </c>
      <c r="F49" s="64">
        <v>6752</v>
      </c>
      <c r="G49" s="63">
        <v>72248</v>
      </c>
    </row>
    <row r="50" spans="1:7" s="18" customFormat="1" ht="12.75">
      <c r="A50" s="66" t="s">
        <v>107</v>
      </c>
      <c r="B50" s="36"/>
      <c r="C50" s="36" t="s">
        <v>146</v>
      </c>
      <c r="D50" s="62" t="s">
        <v>248</v>
      </c>
      <c r="E50" s="63">
        <v>79000</v>
      </c>
      <c r="F50" s="64">
        <v>6752</v>
      </c>
      <c r="G50" s="63">
        <v>72248</v>
      </c>
    </row>
    <row r="51" spans="1:7" s="18" customFormat="1" ht="22.5">
      <c r="A51" s="66" t="s">
        <v>113</v>
      </c>
      <c r="B51" s="36"/>
      <c r="C51" s="36"/>
      <c r="D51" s="62" t="s">
        <v>320</v>
      </c>
      <c r="E51" s="63">
        <v>30000</v>
      </c>
      <c r="F51" s="64" t="s">
        <v>214</v>
      </c>
      <c r="G51" s="63">
        <v>30000</v>
      </c>
    </row>
    <row r="52" spans="1:7" s="18" customFormat="1" ht="12.75">
      <c r="A52" s="66" t="s">
        <v>114</v>
      </c>
      <c r="B52" s="36"/>
      <c r="C52" s="36" t="s">
        <v>147</v>
      </c>
      <c r="D52" s="62" t="s">
        <v>249</v>
      </c>
      <c r="E52" s="63">
        <v>49000</v>
      </c>
      <c r="F52" s="64">
        <v>6752</v>
      </c>
      <c r="G52" s="63">
        <v>72248</v>
      </c>
    </row>
    <row r="53" spans="1:7" s="18" customFormat="1" ht="12.75">
      <c r="A53" s="66" t="s">
        <v>148</v>
      </c>
      <c r="B53" s="36"/>
      <c r="C53" s="36" t="s">
        <v>149</v>
      </c>
      <c r="D53" s="62" t="str">
        <f t="shared" si="1"/>
        <v>000 0200 0000000 000 000</v>
      </c>
      <c r="E53" s="63">
        <v>59900</v>
      </c>
      <c r="F53" s="63">
        <v>16389.67</v>
      </c>
      <c r="G53" s="63">
        <v>43510.33</v>
      </c>
    </row>
    <row r="54" spans="1:7" s="18" customFormat="1" ht="12.75">
      <c r="A54" s="66" t="s">
        <v>97</v>
      </c>
      <c r="B54" s="36"/>
      <c r="C54" s="36" t="s">
        <v>150</v>
      </c>
      <c r="D54" s="62" t="str">
        <f t="shared" si="1"/>
        <v>000 0200 0000000 000 200</v>
      </c>
      <c r="E54" s="63">
        <v>59900</v>
      </c>
      <c r="F54" s="63">
        <v>16389.67</v>
      </c>
      <c r="G54" s="63">
        <v>43510.33</v>
      </c>
    </row>
    <row r="55" spans="1:7" s="18" customFormat="1" ht="22.5">
      <c r="A55" s="66" t="s">
        <v>99</v>
      </c>
      <c r="B55" s="36"/>
      <c r="C55" s="36" t="s">
        <v>151</v>
      </c>
      <c r="D55" s="62" t="str">
        <f t="shared" si="1"/>
        <v>000 0200 0000000 000 210</v>
      </c>
      <c r="E55" s="63">
        <v>59900</v>
      </c>
      <c r="F55" s="63">
        <v>16389.67</v>
      </c>
      <c r="G55" s="63">
        <v>43510.33</v>
      </c>
    </row>
    <row r="56" spans="1:7" s="18" customFormat="1" ht="12.75">
      <c r="A56" s="66" t="s">
        <v>101</v>
      </c>
      <c r="B56" s="36"/>
      <c r="C56" s="36" t="s">
        <v>152</v>
      </c>
      <c r="D56" s="62" t="str">
        <f t="shared" si="1"/>
        <v>000 0200 0000000 000 211</v>
      </c>
      <c r="E56" s="63">
        <v>46000</v>
      </c>
      <c r="F56" s="63">
        <v>12959.2</v>
      </c>
      <c r="G56" s="63">
        <v>33040.8</v>
      </c>
    </row>
    <row r="57" spans="1:7" s="18" customFormat="1" ht="12.75">
      <c r="A57" s="66" t="s">
        <v>105</v>
      </c>
      <c r="B57" s="36"/>
      <c r="C57" s="36" t="s">
        <v>153</v>
      </c>
      <c r="D57" s="62" t="str">
        <f t="shared" si="1"/>
        <v>000 0200 0000000 000 213</v>
      </c>
      <c r="E57" s="63">
        <v>13900</v>
      </c>
      <c r="F57" s="63">
        <v>3430.47</v>
      </c>
      <c r="G57" s="63">
        <v>10469.53</v>
      </c>
    </row>
    <row r="58" spans="1:7" s="18" customFormat="1" ht="22.5">
      <c r="A58" s="66" t="s">
        <v>154</v>
      </c>
      <c r="B58" s="36"/>
      <c r="C58" s="36" t="s">
        <v>155</v>
      </c>
      <c r="D58" s="62" t="str">
        <f t="shared" si="1"/>
        <v>000 0203 0000000 000 000</v>
      </c>
      <c r="E58" s="63">
        <v>59900</v>
      </c>
      <c r="F58" s="63">
        <v>16389.67</v>
      </c>
      <c r="G58" s="63">
        <v>43510.33</v>
      </c>
    </row>
    <row r="59" spans="1:7" s="18" customFormat="1" ht="12.75">
      <c r="A59" s="66" t="s">
        <v>97</v>
      </c>
      <c r="B59" s="36"/>
      <c r="C59" s="36" t="s">
        <v>156</v>
      </c>
      <c r="D59" s="62" t="str">
        <f t="shared" si="1"/>
        <v>000 0203 0000000 000 200</v>
      </c>
      <c r="E59" s="63">
        <v>59900</v>
      </c>
      <c r="F59" s="63">
        <v>16389.67</v>
      </c>
      <c r="G59" s="63">
        <v>43510.33</v>
      </c>
    </row>
    <row r="60" spans="1:7" s="18" customFormat="1" ht="22.5">
      <c r="A60" s="66" t="s">
        <v>99</v>
      </c>
      <c r="B60" s="36"/>
      <c r="C60" s="36" t="s">
        <v>157</v>
      </c>
      <c r="D60" s="62" t="str">
        <f t="shared" si="1"/>
        <v>000 0203 0000000 000 210</v>
      </c>
      <c r="E60" s="63">
        <v>59900</v>
      </c>
      <c r="F60" s="63">
        <v>16389.67</v>
      </c>
      <c r="G60" s="63">
        <v>43510.33</v>
      </c>
    </row>
    <row r="61" spans="1:7" s="18" customFormat="1" ht="12.75">
      <c r="A61" s="66" t="s">
        <v>101</v>
      </c>
      <c r="B61" s="36"/>
      <c r="C61" s="36" t="s">
        <v>158</v>
      </c>
      <c r="D61" s="62" t="str">
        <f t="shared" si="1"/>
        <v>000 0203 0000000 000 211</v>
      </c>
      <c r="E61" s="63">
        <v>46000</v>
      </c>
      <c r="F61" s="63">
        <v>12959.2</v>
      </c>
      <c r="G61" s="63">
        <v>33040.8</v>
      </c>
    </row>
    <row r="62" spans="1:7" s="18" customFormat="1" ht="12.75">
      <c r="A62" s="66" t="s">
        <v>105</v>
      </c>
      <c r="B62" s="36"/>
      <c r="C62" s="36" t="s">
        <v>159</v>
      </c>
      <c r="D62" s="62" t="str">
        <f t="shared" si="1"/>
        <v>000 0203 0000000 000 213</v>
      </c>
      <c r="E62" s="63">
        <v>13900</v>
      </c>
      <c r="F62" s="63">
        <v>3430.47</v>
      </c>
      <c r="G62" s="63">
        <v>10469.53</v>
      </c>
    </row>
    <row r="63" spans="1:7" s="18" customFormat="1" ht="22.5">
      <c r="A63" s="66" t="s">
        <v>160</v>
      </c>
      <c r="B63" s="36"/>
      <c r="C63" s="36" t="s">
        <v>161</v>
      </c>
      <c r="D63" s="62" t="str">
        <f t="shared" si="1"/>
        <v>000 0300 0000000 000 000</v>
      </c>
      <c r="E63" s="63">
        <v>331400</v>
      </c>
      <c r="F63" s="64">
        <v>74921.56</v>
      </c>
      <c r="G63" s="64">
        <v>256478.44</v>
      </c>
    </row>
    <row r="64" spans="1:7" s="18" customFormat="1" ht="12.75">
      <c r="A64" s="66" t="s">
        <v>97</v>
      </c>
      <c r="B64" s="36"/>
      <c r="C64" s="36" t="s">
        <v>162</v>
      </c>
      <c r="D64" s="62" t="str">
        <f t="shared" si="1"/>
        <v>000 0300 0000000 000 200</v>
      </c>
      <c r="E64" s="63">
        <v>331400</v>
      </c>
      <c r="F64" s="64">
        <v>74921.56</v>
      </c>
      <c r="G64" s="64">
        <v>256478.44</v>
      </c>
    </row>
    <row r="65" spans="1:7" s="18" customFormat="1" ht="12.75">
      <c r="A65" s="66" t="s">
        <v>107</v>
      </c>
      <c r="B65" s="36"/>
      <c r="C65" s="36" t="s">
        <v>163</v>
      </c>
      <c r="D65" s="62" t="str">
        <f t="shared" si="1"/>
        <v>000 0300 0000000 000 220</v>
      </c>
      <c r="E65" s="63">
        <v>191400</v>
      </c>
      <c r="F65" s="64">
        <v>13321.56</v>
      </c>
      <c r="G65" s="63">
        <v>178078.44</v>
      </c>
    </row>
    <row r="66" spans="1:7" s="18" customFormat="1" ht="12.75">
      <c r="A66" s="66" t="s">
        <v>114</v>
      </c>
      <c r="B66" s="36"/>
      <c r="C66" s="36" t="s">
        <v>164</v>
      </c>
      <c r="D66" s="62" t="str">
        <f t="shared" si="1"/>
        <v>000 0300 0000000 000 226</v>
      </c>
      <c r="E66" s="63">
        <v>191400</v>
      </c>
      <c r="F66" s="64">
        <v>13321.56</v>
      </c>
      <c r="G66" s="63">
        <v>178078.44</v>
      </c>
    </row>
    <row r="67" spans="1:7" s="18" customFormat="1" ht="12.75">
      <c r="A67" s="66" t="s">
        <v>192</v>
      </c>
      <c r="B67" s="36"/>
      <c r="C67" s="36"/>
      <c r="D67" s="62" t="s">
        <v>250</v>
      </c>
      <c r="E67" s="63">
        <v>125000</v>
      </c>
      <c r="F67" s="64">
        <v>61600</v>
      </c>
      <c r="G67" s="63">
        <v>63400</v>
      </c>
    </row>
    <row r="68" spans="1:7" s="18" customFormat="1" ht="33.75">
      <c r="A68" s="66" t="s">
        <v>243</v>
      </c>
      <c r="B68" s="36"/>
      <c r="C68" s="36"/>
      <c r="D68" s="62" t="s">
        <v>251</v>
      </c>
      <c r="E68" s="63">
        <v>125000</v>
      </c>
      <c r="F68" s="64">
        <v>61600</v>
      </c>
      <c r="G68" s="63">
        <v>63400</v>
      </c>
    </row>
    <row r="69" spans="1:7" s="18" customFormat="1" ht="12.75">
      <c r="A69" s="66" t="s">
        <v>116</v>
      </c>
      <c r="B69" s="36"/>
      <c r="C69" s="36"/>
      <c r="D69" s="62" t="s">
        <v>301</v>
      </c>
      <c r="E69" s="63">
        <v>15000</v>
      </c>
      <c r="F69" s="64" t="s">
        <v>214</v>
      </c>
      <c r="G69" s="63">
        <v>15000</v>
      </c>
    </row>
    <row r="70" spans="1:7" s="18" customFormat="1" ht="45">
      <c r="A70" s="66" t="s">
        <v>165</v>
      </c>
      <c r="B70" s="36"/>
      <c r="C70" s="36" t="s">
        <v>166</v>
      </c>
      <c r="D70" s="62" t="str">
        <f t="shared" si="1"/>
        <v>000 0309 0000000 000 000</v>
      </c>
      <c r="E70" s="63">
        <v>331400</v>
      </c>
      <c r="F70" s="64">
        <v>74921.56</v>
      </c>
      <c r="G70" s="64">
        <v>256478.44</v>
      </c>
    </row>
    <row r="71" spans="1:7" s="18" customFormat="1" ht="12.75">
      <c r="A71" s="66" t="s">
        <v>97</v>
      </c>
      <c r="B71" s="36"/>
      <c r="C71" s="36" t="s">
        <v>167</v>
      </c>
      <c r="D71" s="62" t="str">
        <f>IF(OR(LEFT(C71,5)="000 9",LEFT(C71,5)="000 7"),"X",C71)</f>
        <v>000 0309 0000000 000 200</v>
      </c>
      <c r="E71" s="63">
        <v>331400</v>
      </c>
      <c r="F71" s="64">
        <v>74921.56</v>
      </c>
      <c r="G71" s="64">
        <v>256478.44</v>
      </c>
    </row>
    <row r="72" spans="1:7" s="18" customFormat="1" ht="12.75">
      <c r="A72" s="66" t="s">
        <v>107</v>
      </c>
      <c r="B72" s="36"/>
      <c r="C72" s="36" t="s">
        <v>168</v>
      </c>
      <c r="D72" s="62" t="str">
        <f>IF(OR(LEFT(C72,5)="000 9",LEFT(C72,5)="000 7"),"X",C72)</f>
        <v>000 0309 0000000 000 220</v>
      </c>
      <c r="E72" s="63">
        <v>191400</v>
      </c>
      <c r="F72" s="64">
        <v>13321.56</v>
      </c>
      <c r="G72" s="63">
        <v>178078.44</v>
      </c>
    </row>
    <row r="73" spans="1:7" s="18" customFormat="1" ht="12.75">
      <c r="A73" s="66" t="s">
        <v>114</v>
      </c>
      <c r="B73" s="36"/>
      <c r="C73" s="36" t="s">
        <v>169</v>
      </c>
      <c r="D73" s="62" t="str">
        <f>IF(OR(LEFT(C73,5)="000 9",LEFT(C73,5)="000 7"),"X",C73)</f>
        <v>000 0309 0000000 000 226</v>
      </c>
      <c r="E73" s="63">
        <v>191400</v>
      </c>
      <c r="F73" s="64">
        <v>13321.56</v>
      </c>
      <c r="G73" s="63">
        <v>178078.44</v>
      </c>
    </row>
    <row r="74" spans="1:7" s="18" customFormat="1" ht="12.75">
      <c r="A74" s="66" t="s">
        <v>192</v>
      </c>
      <c r="B74" s="36"/>
      <c r="C74" s="36"/>
      <c r="D74" s="62" t="s">
        <v>252</v>
      </c>
      <c r="E74" s="63">
        <v>125000</v>
      </c>
      <c r="F74" s="64">
        <v>61600</v>
      </c>
      <c r="G74" s="63">
        <v>63400</v>
      </c>
    </row>
    <row r="75" spans="1:7" s="18" customFormat="1" ht="33.75">
      <c r="A75" s="66" t="s">
        <v>243</v>
      </c>
      <c r="B75" s="36"/>
      <c r="C75" s="36"/>
      <c r="D75" s="62" t="s">
        <v>253</v>
      </c>
      <c r="E75" s="63">
        <v>125000</v>
      </c>
      <c r="F75" s="64">
        <v>61600</v>
      </c>
      <c r="G75" s="63">
        <v>63400</v>
      </c>
    </row>
    <row r="76" spans="1:7" s="18" customFormat="1" ht="12.75">
      <c r="A76" s="66" t="s">
        <v>116</v>
      </c>
      <c r="B76" s="36"/>
      <c r="C76" s="36"/>
      <c r="D76" s="62" t="s">
        <v>300</v>
      </c>
      <c r="E76" s="63">
        <v>15000</v>
      </c>
      <c r="F76" s="64" t="s">
        <v>214</v>
      </c>
      <c r="G76" s="63">
        <v>15000</v>
      </c>
    </row>
    <row r="77" spans="1:7" s="18" customFormat="1" ht="12.75">
      <c r="A77" s="66" t="s">
        <v>286</v>
      </c>
      <c r="B77" s="36"/>
      <c r="C77" s="36"/>
      <c r="D77" s="62" t="s">
        <v>288</v>
      </c>
      <c r="E77" s="63">
        <v>2107794.97</v>
      </c>
      <c r="F77" s="64">
        <v>82594.86</v>
      </c>
      <c r="G77" s="63">
        <v>2025200.11</v>
      </c>
    </row>
    <row r="78" spans="1:7" s="18" customFormat="1" ht="12.75">
      <c r="A78" s="66" t="s">
        <v>97</v>
      </c>
      <c r="B78" s="36"/>
      <c r="C78" s="36"/>
      <c r="D78" s="62" t="s">
        <v>289</v>
      </c>
      <c r="E78" s="63">
        <v>2107794.97</v>
      </c>
      <c r="F78" s="64">
        <v>82594.86</v>
      </c>
      <c r="G78" s="63">
        <v>2025200.11</v>
      </c>
    </row>
    <row r="79" spans="1:7" s="18" customFormat="1" ht="12.75">
      <c r="A79" s="66" t="s">
        <v>107</v>
      </c>
      <c r="B79" s="36"/>
      <c r="C79" s="36"/>
      <c r="D79" s="62" t="s">
        <v>290</v>
      </c>
      <c r="E79" s="63">
        <v>2107794.97</v>
      </c>
      <c r="F79" s="64">
        <v>82594.86</v>
      </c>
      <c r="G79" s="63">
        <v>2025200.11</v>
      </c>
    </row>
    <row r="80" spans="1:7" s="18" customFormat="1" ht="22.5">
      <c r="A80" s="66" t="s">
        <v>113</v>
      </c>
      <c r="B80" s="36"/>
      <c r="C80" s="36"/>
      <c r="D80" s="62" t="s">
        <v>291</v>
      </c>
      <c r="E80" s="63">
        <v>2107794.97</v>
      </c>
      <c r="F80" s="64">
        <v>82594.86</v>
      </c>
      <c r="G80" s="63">
        <v>2025200.11</v>
      </c>
    </row>
    <row r="81" spans="1:7" s="18" customFormat="1" ht="12.75">
      <c r="A81" s="66" t="s">
        <v>287</v>
      </c>
      <c r="B81" s="36"/>
      <c r="C81" s="36"/>
      <c r="D81" s="62" t="s">
        <v>292</v>
      </c>
      <c r="E81" s="63">
        <v>2107794.97</v>
      </c>
      <c r="F81" s="64">
        <v>82594.86</v>
      </c>
      <c r="G81" s="63">
        <v>2025200.11</v>
      </c>
    </row>
    <row r="82" spans="1:7" s="18" customFormat="1" ht="12.75">
      <c r="A82" s="66" t="s">
        <v>97</v>
      </c>
      <c r="B82" s="36"/>
      <c r="C82" s="36"/>
      <c r="D82" s="62" t="s">
        <v>293</v>
      </c>
      <c r="E82" s="63">
        <v>2107794.97</v>
      </c>
      <c r="F82" s="64">
        <v>82594.86</v>
      </c>
      <c r="G82" s="63">
        <v>2025200.11</v>
      </c>
    </row>
    <row r="83" spans="1:7" s="18" customFormat="1" ht="12.75">
      <c r="A83" s="66" t="s">
        <v>107</v>
      </c>
      <c r="B83" s="36"/>
      <c r="C83" s="36"/>
      <c r="D83" s="62" t="s">
        <v>294</v>
      </c>
      <c r="E83" s="63">
        <v>2107794.97</v>
      </c>
      <c r="F83" s="64">
        <v>82594.86</v>
      </c>
      <c r="G83" s="63">
        <v>2025200.11</v>
      </c>
    </row>
    <row r="84" spans="1:7" s="18" customFormat="1" ht="22.5">
      <c r="A84" s="66" t="s">
        <v>113</v>
      </c>
      <c r="B84" s="36"/>
      <c r="C84" s="36"/>
      <c r="D84" s="62" t="s">
        <v>295</v>
      </c>
      <c r="E84" s="63">
        <v>2107794.97</v>
      </c>
      <c r="F84" s="64">
        <v>82594.86</v>
      </c>
      <c r="G84" s="63">
        <v>2025200.11</v>
      </c>
    </row>
    <row r="85" spans="1:7" s="18" customFormat="1" ht="12.75">
      <c r="A85" s="66" t="s">
        <v>170</v>
      </c>
      <c r="B85" s="36"/>
      <c r="C85" s="36" t="s">
        <v>171</v>
      </c>
      <c r="D85" s="62" t="str">
        <f aca="true" t="shared" si="2" ref="D85:D90">IF(OR(LEFT(C85,5)="000 9",LEFT(C85,5)="000 7"),"X",C85)</f>
        <v>000 0500 0000000 000 000</v>
      </c>
      <c r="E85" s="63">
        <v>1044100</v>
      </c>
      <c r="F85" s="64">
        <v>255984.5</v>
      </c>
      <c r="G85" s="63">
        <v>788115.5</v>
      </c>
    </row>
    <row r="86" spans="1:7" s="18" customFormat="1" ht="12.75">
      <c r="A86" s="66" t="s">
        <v>97</v>
      </c>
      <c r="B86" s="36"/>
      <c r="C86" s="36" t="s">
        <v>172</v>
      </c>
      <c r="D86" s="62" t="str">
        <f t="shared" si="2"/>
        <v>000 0500 0000000 000 200</v>
      </c>
      <c r="E86" s="63">
        <v>1036300</v>
      </c>
      <c r="F86" s="64">
        <v>255984.5</v>
      </c>
      <c r="G86" s="63">
        <v>780315.5</v>
      </c>
    </row>
    <row r="87" spans="1:7" s="18" customFormat="1" ht="12.75">
      <c r="A87" s="66" t="s">
        <v>107</v>
      </c>
      <c r="B87" s="36"/>
      <c r="C87" s="36" t="s">
        <v>173</v>
      </c>
      <c r="D87" s="62" t="str">
        <f t="shared" si="2"/>
        <v>000 0500 0000000 000 220</v>
      </c>
      <c r="E87" s="63">
        <v>1036300</v>
      </c>
      <c r="F87" s="64">
        <v>255984.5</v>
      </c>
      <c r="G87" s="63">
        <v>780315.5</v>
      </c>
    </row>
    <row r="88" spans="1:7" s="18" customFormat="1" ht="12.75">
      <c r="A88" s="66" t="s">
        <v>111</v>
      </c>
      <c r="B88" s="36"/>
      <c r="C88" s="36" t="s">
        <v>174</v>
      </c>
      <c r="D88" s="62" t="str">
        <f t="shared" si="2"/>
        <v>000 0500 0000000 000 223</v>
      </c>
      <c r="E88" s="63">
        <v>269200</v>
      </c>
      <c r="F88" s="64">
        <v>102071</v>
      </c>
      <c r="G88" s="63">
        <v>167129</v>
      </c>
    </row>
    <row r="89" spans="1:7" s="18" customFormat="1" ht="22.5">
      <c r="A89" s="66" t="s">
        <v>113</v>
      </c>
      <c r="B89" s="36"/>
      <c r="C89" s="36" t="s">
        <v>175</v>
      </c>
      <c r="D89" s="62" t="str">
        <f t="shared" si="2"/>
        <v>000 0500 0000000 000 225</v>
      </c>
      <c r="E89" s="63">
        <v>520100</v>
      </c>
      <c r="F89" s="64">
        <v>108913.5</v>
      </c>
      <c r="G89" s="63">
        <v>411186.5</v>
      </c>
    </row>
    <row r="90" spans="1:7" s="18" customFormat="1" ht="12.75">
      <c r="A90" s="66" t="s">
        <v>114</v>
      </c>
      <c r="B90" s="36"/>
      <c r="C90" s="36" t="s">
        <v>176</v>
      </c>
      <c r="D90" s="62" t="str">
        <f t="shared" si="2"/>
        <v>000 0500 0000000 000 226</v>
      </c>
      <c r="E90" s="63">
        <v>247000</v>
      </c>
      <c r="F90" s="64">
        <v>45000</v>
      </c>
      <c r="G90" s="63">
        <v>202000</v>
      </c>
    </row>
    <row r="91" spans="1:7" s="18" customFormat="1" ht="12.75">
      <c r="A91" s="66" t="s">
        <v>118</v>
      </c>
      <c r="B91" s="36"/>
      <c r="C91" s="36"/>
      <c r="D91" s="62" t="s">
        <v>331</v>
      </c>
      <c r="E91" s="63">
        <v>7800</v>
      </c>
      <c r="F91" s="64" t="s">
        <v>214</v>
      </c>
      <c r="G91" s="63">
        <v>7800</v>
      </c>
    </row>
    <row r="92" spans="1:7" s="18" customFormat="1" ht="17.25" customHeight="1">
      <c r="A92" s="66" t="s">
        <v>330</v>
      </c>
      <c r="B92" s="36"/>
      <c r="C92" s="36"/>
      <c r="D92" s="62" t="s">
        <v>332</v>
      </c>
      <c r="E92" s="63">
        <v>7800</v>
      </c>
      <c r="F92" s="64" t="s">
        <v>214</v>
      </c>
      <c r="G92" s="63">
        <v>7800</v>
      </c>
    </row>
    <row r="93" spans="1:7" s="18" customFormat="1" ht="12.75">
      <c r="A93" s="66" t="s">
        <v>272</v>
      </c>
      <c r="B93" s="36"/>
      <c r="C93" s="36"/>
      <c r="D93" s="62" t="s">
        <v>274</v>
      </c>
      <c r="E93" s="63">
        <v>100000</v>
      </c>
      <c r="F93" s="64" t="s">
        <v>214</v>
      </c>
      <c r="G93" s="63">
        <v>100000</v>
      </c>
    </row>
    <row r="94" spans="1:7" s="18" customFormat="1" ht="12.75">
      <c r="A94" s="66" t="s">
        <v>97</v>
      </c>
      <c r="B94" s="36"/>
      <c r="C94" s="36"/>
      <c r="D94" s="62" t="s">
        <v>275</v>
      </c>
      <c r="E94" s="63">
        <v>100000</v>
      </c>
      <c r="F94" s="64" t="s">
        <v>214</v>
      </c>
      <c r="G94" s="63">
        <v>100000</v>
      </c>
    </row>
    <row r="95" spans="1:7" s="18" customFormat="1" ht="12.75">
      <c r="A95" s="66" t="s">
        <v>273</v>
      </c>
      <c r="B95" s="36"/>
      <c r="C95" s="36"/>
      <c r="D95" s="62" t="s">
        <v>276</v>
      </c>
      <c r="E95" s="63">
        <v>100000</v>
      </c>
      <c r="F95" s="64" t="s">
        <v>214</v>
      </c>
      <c r="G95" s="63">
        <v>100000</v>
      </c>
    </row>
    <row r="96" spans="1:7" s="18" customFormat="1" ht="12.75">
      <c r="A96" s="66" t="s">
        <v>114</v>
      </c>
      <c r="B96" s="36"/>
      <c r="C96" s="36"/>
      <c r="D96" s="62" t="s">
        <v>277</v>
      </c>
      <c r="E96" s="63">
        <v>100000</v>
      </c>
      <c r="F96" s="64" t="s">
        <v>214</v>
      </c>
      <c r="G96" s="63">
        <v>100000</v>
      </c>
    </row>
    <row r="97" spans="1:7" s="18" customFormat="1" ht="12.75">
      <c r="A97" s="66" t="s">
        <v>177</v>
      </c>
      <c r="B97" s="36"/>
      <c r="C97" s="36" t="s">
        <v>178</v>
      </c>
      <c r="D97" s="62" t="str">
        <f>IF(OR(LEFT(C97,5)="000 9",LEFT(C97,5)="000 7"),"X",C97)</f>
        <v>000 0503 0000000 000 000</v>
      </c>
      <c r="E97" s="63">
        <v>944100</v>
      </c>
      <c r="F97" s="64">
        <v>255984.5</v>
      </c>
      <c r="G97" s="63">
        <v>688115.5</v>
      </c>
    </row>
    <row r="98" spans="1:7" s="18" customFormat="1" ht="12.75">
      <c r="A98" s="66" t="s">
        <v>97</v>
      </c>
      <c r="B98" s="36"/>
      <c r="C98" s="36" t="s">
        <v>179</v>
      </c>
      <c r="D98" s="62" t="str">
        <f>IF(OR(LEFT(C98,5)="000 9",LEFT(C98,5)="000 7"),"X",C98)</f>
        <v>000 0503 0000000 000 200</v>
      </c>
      <c r="E98" s="63">
        <v>936300</v>
      </c>
      <c r="F98" s="64">
        <v>255984.5</v>
      </c>
      <c r="G98" s="63">
        <v>680315.5</v>
      </c>
    </row>
    <row r="99" spans="1:7" s="18" customFormat="1" ht="12.75">
      <c r="A99" s="66" t="s">
        <v>107</v>
      </c>
      <c r="B99" s="36"/>
      <c r="C99" s="36" t="s">
        <v>180</v>
      </c>
      <c r="D99" s="62" t="str">
        <f>IF(OR(LEFT(C99,5)="000 9",LEFT(C99,5)="000 7"),"X",C99)</f>
        <v>000 0503 0000000 000 220</v>
      </c>
      <c r="E99" s="63">
        <v>936300</v>
      </c>
      <c r="F99" s="64">
        <v>255984.5</v>
      </c>
      <c r="G99" s="63">
        <v>680315.5</v>
      </c>
    </row>
    <row r="100" spans="1:7" s="18" customFormat="1" ht="12.75">
      <c r="A100" s="66" t="s">
        <v>111</v>
      </c>
      <c r="B100" s="36"/>
      <c r="C100" s="36" t="s">
        <v>181</v>
      </c>
      <c r="D100" s="62" t="str">
        <f>IF(OR(LEFT(C100,5)="000 9",LEFT(C100,5)="000 7"),"X",C100)</f>
        <v>000 0503 0000000 000 223</v>
      </c>
      <c r="E100" s="63">
        <v>269200</v>
      </c>
      <c r="F100" s="64">
        <v>102071</v>
      </c>
      <c r="G100" s="63">
        <v>167129</v>
      </c>
    </row>
    <row r="101" spans="1:7" s="18" customFormat="1" ht="18" customHeight="1">
      <c r="A101" s="66" t="s">
        <v>113</v>
      </c>
      <c r="B101" s="36"/>
      <c r="C101" s="36" t="s">
        <v>182</v>
      </c>
      <c r="D101" s="62" t="str">
        <f>IF(OR(LEFT(C101,5)="000 9",LEFT(C101,5)="000 7"),"X",C101)</f>
        <v>000 0503 0000000 000 225</v>
      </c>
      <c r="E101" s="63">
        <v>520100</v>
      </c>
      <c r="F101" s="64">
        <v>108913.5</v>
      </c>
      <c r="G101" s="63">
        <v>411186.5</v>
      </c>
    </row>
    <row r="102" spans="1:7" s="18" customFormat="1" ht="18" customHeight="1">
      <c r="A102" s="66" t="s">
        <v>114</v>
      </c>
      <c r="B102" s="36"/>
      <c r="C102" s="36"/>
      <c r="D102" s="62" t="s">
        <v>299</v>
      </c>
      <c r="E102" s="63">
        <v>147000</v>
      </c>
      <c r="F102" s="64">
        <v>45000</v>
      </c>
      <c r="G102" s="63">
        <v>102000</v>
      </c>
    </row>
    <row r="103" spans="1:7" s="18" customFormat="1" ht="18" customHeight="1">
      <c r="A103" s="66" t="s">
        <v>118</v>
      </c>
      <c r="B103" s="36"/>
      <c r="C103" s="36"/>
      <c r="D103" s="62" t="s">
        <v>333</v>
      </c>
      <c r="E103" s="63">
        <v>7800</v>
      </c>
      <c r="F103" s="64" t="s">
        <v>214</v>
      </c>
      <c r="G103" s="63">
        <v>7800</v>
      </c>
    </row>
    <row r="104" spans="1:7" s="18" customFormat="1" ht="18" customHeight="1">
      <c r="A104" s="66" t="s">
        <v>330</v>
      </c>
      <c r="B104" s="36"/>
      <c r="C104" s="36"/>
      <c r="D104" s="62" t="s">
        <v>334</v>
      </c>
      <c r="E104" s="63">
        <v>7800</v>
      </c>
      <c r="F104" s="64" t="s">
        <v>214</v>
      </c>
      <c r="G104" s="63">
        <v>7800</v>
      </c>
    </row>
    <row r="105" spans="1:7" s="18" customFormat="1" ht="22.5">
      <c r="A105" s="66" t="s">
        <v>183</v>
      </c>
      <c r="B105" s="36"/>
      <c r="C105" s="36" t="s">
        <v>184</v>
      </c>
      <c r="D105" s="62" t="str">
        <f>IF(OR(LEFT(C105,5)="000 9",LEFT(C105,5)="000 7"),"X",C105)</f>
        <v>000 0800 0000000 000 000</v>
      </c>
      <c r="E105" s="63">
        <v>1590100</v>
      </c>
      <c r="F105" s="64">
        <v>464962.27</v>
      </c>
      <c r="G105" s="63">
        <v>1125137.73</v>
      </c>
    </row>
    <row r="106" spans="1:7" s="18" customFormat="1" ht="12.75">
      <c r="A106" s="66" t="s">
        <v>97</v>
      </c>
      <c r="B106" s="36"/>
      <c r="C106" s="36" t="s">
        <v>185</v>
      </c>
      <c r="D106" s="62" t="str">
        <f>IF(OR(LEFT(C106,5)="000 9",LEFT(C106,5)="000 7"),"X",C106)</f>
        <v>000 0800 0000000 000 200</v>
      </c>
      <c r="E106" s="63">
        <v>1590100</v>
      </c>
      <c r="F106" s="64">
        <v>464962.27</v>
      </c>
      <c r="G106" s="63">
        <v>1125137.73</v>
      </c>
    </row>
    <row r="107" spans="1:7" s="18" customFormat="1" ht="22.5">
      <c r="A107" s="66" t="s">
        <v>280</v>
      </c>
      <c r="B107" s="36"/>
      <c r="C107" s="36"/>
      <c r="D107" s="62" t="s">
        <v>278</v>
      </c>
      <c r="E107" s="63">
        <v>1423500</v>
      </c>
      <c r="F107" s="64">
        <v>412500</v>
      </c>
      <c r="G107" s="63">
        <v>1011000</v>
      </c>
    </row>
    <row r="108" spans="1:7" s="18" customFormat="1" ht="33.75">
      <c r="A108" s="66" t="s">
        <v>281</v>
      </c>
      <c r="B108" s="36"/>
      <c r="C108" s="36"/>
      <c r="D108" s="62" t="s">
        <v>279</v>
      </c>
      <c r="E108" s="63">
        <v>1423500</v>
      </c>
      <c r="F108" s="64">
        <v>412500</v>
      </c>
      <c r="G108" s="63">
        <v>1011000</v>
      </c>
    </row>
    <row r="109" spans="1:7" s="18" customFormat="1" ht="12.75">
      <c r="A109" s="66" t="s">
        <v>192</v>
      </c>
      <c r="B109" s="36"/>
      <c r="C109" s="36"/>
      <c r="D109" s="62" t="s">
        <v>254</v>
      </c>
      <c r="E109" s="63">
        <v>166600</v>
      </c>
      <c r="F109" s="64">
        <v>52462.27</v>
      </c>
      <c r="G109" s="63">
        <v>114137.73</v>
      </c>
    </row>
    <row r="110" spans="1:7" s="18" customFormat="1" ht="33.75">
      <c r="A110" s="66" t="s">
        <v>243</v>
      </c>
      <c r="B110" s="36"/>
      <c r="C110" s="36"/>
      <c r="D110" s="62" t="s">
        <v>255</v>
      </c>
      <c r="E110" s="63">
        <v>166600</v>
      </c>
      <c r="F110" s="64">
        <v>52462.27</v>
      </c>
      <c r="G110" s="63">
        <v>114137.73</v>
      </c>
    </row>
    <row r="111" spans="1:7" s="18" customFormat="1" ht="12.75">
      <c r="A111" s="66" t="s">
        <v>186</v>
      </c>
      <c r="B111" s="36"/>
      <c r="C111" s="36" t="s">
        <v>187</v>
      </c>
      <c r="D111" s="62" t="str">
        <f>IF(OR(LEFT(C111,5)="000 9",LEFT(C111,5)="000 7"),"X",C111)</f>
        <v>000 0801 0000000 000 000</v>
      </c>
      <c r="E111" s="63">
        <v>1590100</v>
      </c>
      <c r="F111" s="64">
        <v>464962.27</v>
      </c>
      <c r="G111" s="63">
        <v>1125137.73</v>
      </c>
    </row>
    <row r="112" spans="1:7" s="18" customFormat="1" ht="12.75">
      <c r="A112" s="66" t="s">
        <v>97</v>
      </c>
      <c r="B112" s="36"/>
      <c r="C112" s="36" t="s">
        <v>188</v>
      </c>
      <c r="D112" s="62" t="str">
        <f>IF(OR(LEFT(C112,5)="000 9",LEFT(C112,5)="000 7"),"X",C112)</f>
        <v>000 0801 0000000 000 200</v>
      </c>
      <c r="E112" s="63">
        <v>1590100</v>
      </c>
      <c r="F112" s="64">
        <v>464962.27</v>
      </c>
      <c r="G112" s="63">
        <v>1125137.73</v>
      </c>
    </row>
    <row r="113" spans="1:7" s="18" customFormat="1" ht="22.5">
      <c r="A113" s="66" t="s">
        <v>280</v>
      </c>
      <c r="B113" s="36"/>
      <c r="C113" s="36"/>
      <c r="D113" s="62" t="s">
        <v>282</v>
      </c>
      <c r="E113" s="63">
        <v>1423500</v>
      </c>
      <c r="F113" s="64">
        <v>412500</v>
      </c>
      <c r="G113" s="63">
        <v>1011000</v>
      </c>
    </row>
    <row r="114" spans="1:7" s="18" customFormat="1" ht="33.75">
      <c r="A114" s="66" t="s">
        <v>281</v>
      </c>
      <c r="B114" s="36"/>
      <c r="C114" s="36"/>
      <c r="D114" s="62" t="s">
        <v>283</v>
      </c>
      <c r="E114" s="63">
        <v>1423500</v>
      </c>
      <c r="F114" s="64">
        <v>412500</v>
      </c>
      <c r="G114" s="63">
        <v>1011000</v>
      </c>
    </row>
    <row r="115" spans="1:7" s="18" customFormat="1" ht="12.75">
      <c r="A115" s="66" t="s">
        <v>192</v>
      </c>
      <c r="B115" s="36"/>
      <c r="C115" s="36"/>
      <c r="D115" s="62" t="s">
        <v>256</v>
      </c>
      <c r="E115" s="63">
        <v>166600</v>
      </c>
      <c r="F115" s="64">
        <v>52462.27</v>
      </c>
      <c r="G115" s="63">
        <v>114137.73</v>
      </c>
    </row>
    <row r="116" spans="1:7" s="18" customFormat="1" ht="33.75">
      <c r="A116" s="66" t="s">
        <v>243</v>
      </c>
      <c r="B116" s="36"/>
      <c r="C116" s="36"/>
      <c r="D116" s="62" t="s">
        <v>257</v>
      </c>
      <c r="E116" s="63">
        <v>166600</v>
      </c>
      <c r="F116" s="64">
        <v>52462.27</v>
      </c>
      <c r="G116" s="63">
        <v>114137.73</v>
      </c>
    </row>
    <row r="117" spans="1:7" s="18" customFormat="1" ht="12.75">
      <c r="A117" s="66" t="s">
        <v>189</v>
      </c>
      <c r="B117" s="36"/>
      <c r="C117" s="36" t="s">
        <v>190</v>
      </c>
      <c r="D117" s="62" t="s">
        <v>191</v>
      </c>
      <c r="E117" s="63">
        <v>7900</v>
      </c>
      <c r="F117" s="64" t="s">
        <v>214</v>
      </c>
      <c r="G117" s="63">
        <v>7900</v>
      </c>
    </row>
    <row r="118" spans="1:7" s="18" customFormat="1" ht="12.75">
      <c r="A118" s="66" t="s">
        <v>97</v>
      </c>
      <c r="B118" s="36"/>
      <c r="C118" s="36"/>
      <c r="D118" s="62" t="s">
        <v>260</v>
      </c>
      <c r="E118" s="63">
        <v>7900</v>
      </c>
      <c r="F118" s="64" t="s">
        <v>214</v>
      </c>
      <c r="G118" s="63">
        <v>7900</v>
      </c>
    </row>
    <row r="119" spans="1:7" s="18" customFormat="1" ht="12.75">
      <c r="A119" s="66" t="s">
        <v>116</v>
      </c>
      <c r="B119" s="36"/>
      <c r="C119" s="36"/>
      <c r="D119" s="62" t="s">
        <v>261</v>
      </c>
      <c r="E119" s="63">
        <v>7900</v>
      </c>
      <c r="F119" s="64" t="s">
        <v>214</v>
      </c>
      <c r="G119" s="63">
        <v>7900</v>
      </c>
    </row>
    <row r="120" spans="1:7" s="18" customFormat="1" ht="12.75">
      <c r="A120" s="66" t="s">
        <v>259</v>
      </c>
      <c r="B120" s="36"/>
      <c r="C120" s="36"/>
      <c r="D120" s="62" t="s">
        <v>258</v>
      </c>
      <c r="E120" s="63">
        <v>7900</v>
      </c>
      <c r="F120" s="64" t="s">
        <v>214</v>
      </c>
      <c r="G120" s="63">
        <v>7900</v>
      </c>
    </row>
    <row r="121" spans="1:7" s="18" customFormat="1" ht="12.75">
      <c r="A121" s="66" t="s">
        <v>97</v>
      </c>
      <c r="B121" s="36"/>
      <c r="C121" s="36"/>
      <c r="D121" s="62" t="s">
        <v>262</v>
      </c>
      <c r="E121" s="63">
        <v>7900</v>
      </c>
      <c r="F121" s="64" t="s">
        <v>214</v>
      </c>
      <c r="G121" s="63">
        <v>7900</v>
      </c>
    </row>
    <row r="122" spans="1:7" s="18" customFormat="1" ht="12.75">
      <c r="A122" s="66" t="s">
        <v>116</v>
      </c>
      <c r="B122" s="36"/>
      <c r="C122" s="36"/>
      <c r="D122" s="62" t="s">
        <v>263</v>
      </c>
      <c r="E122" s="63">
        <v>7900</v>
      </c>
      <c r="F122" s="64" t="s">
        <v>214</v>
      </c>
      <c r="G122" s="63">
        <v>7900</v>
      </c>
    </row>
    <row r="123" spans="1:7" s="18" customFormat="1" ht="22.5">
      <c r="A123" s="66" t="s">
        <v>193</v>
      </c>
      <c r="B123" s="36">
        <v>450</v>
      </c>
      <c r="C123" s="36" t="s">
        <v>194</v>
      </c>
      <c r="D123" s="62" t="str">
        <f>IF(OR(LEFT(C123,5)="000 9",LEFT(C123,5)="000 7"),"X",C123)</f>
        <v>X</v>
      </c>
      <c r="E123" s="63">
        <v>-2302294.97</v>
      </c>
      <c r="F123" s="64">
        <v>-138773.24</v>
      </c>
      <c r="G123" s="64">
        <v>-2163521.73</v>
      </c>
    </row>
    <row r="124" spans="1:7" s="18" customFormat="1" ht="12.75">
      <c r="A124" s="31"/>
      <c r="B124" s="32"/>
      <c r="C124" s="32"/>
      <c r="D124" s="60"/>
      <c r="E124" s="49"/>
      <c r="F124" s="44"/>
      <c r="G124" s="44"/>
    </row>
  </sheetData>
  <sheetProtection/>
  <mergeCells count="7">
    <mergeCell ref="F2:G2"/>
    <mergeCell ref="A4:A5"/>
    <mergeCell ref="B4:B5"/>
    <mergeCell ref="D4:D5"/>
    <mergeCell ref="E4:E5"/>
    <mergeCell ref="G4:G5"/>
    <mergeCell ref="F4:F5"/>
  </mergeCells>
  <printOptions/>
  <pageMargins left="0.75" right="0.3937007874015748" top="0.45" bottom="0.44" header="0.1968503937007874" footer="0.1968503937007874"/>
  <pageSetup horizontalDpi="600" verticalDpi="600" orientation="portrait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M23" sqref="M23"/>
    </sheetView>
  </sheetViews>
  <sheetFormatPr defaultColWidth="9.00390625" defaultRowHeight="12.75"/>
  <cols>
    <col min="1" max="1" width="29.625" style="43" customWidth="1"/>
    <col min="2" max="2" width="6.25390625" style="43" customWidth="1"/>
    <col min="3" max="3" width="6.25390625" style="43" hidden="1" customWidth="1"/>
    <col min="4" max="4" width="21.625" style="43" customWidth="1"/>
    <col min="5" max="5" width="13.375" style="43" customWidth="1"/>
    <col min="6" max="6" width="11.125" style="43" customWidth="1"/>
    <col min="7" max="7" width="11.625" style="43" customWidth="1"/>
    <col min="8" max="16384" width="9.125" style="43" customWidth="1"/>
  </cols>
  <sheetData>
    <row r="1" spans="1:7" ht="15">
      <c r="A1" s="28"/>
      <c r="B1" s="11"/>
      <c r="C1" s="11"/>
      <c r="D1" s="4"/>
      <c r="E1" s="4"/>
      <c r="F1"/>
      <c r="G1"/>
    </row>
    <row r="2" spans="1:7" ht="12.75">
      <c r="A2"/>
      <c r="B2" s="12"/>
      <c r="C2" s="12"/>
      <c r="D2" s="13"/>
      <c r="E2" s="13"/>
      <c r="F2" s="92" t="s">
        <v>232</v>
      </c>
      <c r="G2" s="92"/>
    </row>
    <row r="3" spans="1:7" ht="12.75">
      <c r="A3" s="28"/>
      <c r="B3" s="70" t="s">
        <v>222</v>
      </c>
      <c r="C3" s="71"/>
      <c r="D3" s="72"/>
      <c r="E3" s="73"/>
      <c r="F3" s="69"/>
      <c r="G3"/>
    </row>
    <row r="4" spans="1:7" s="35" customFormat="1" ht="26.25" customHeight="1">
      <c r="A4" s="81" t="s">
        <v>4</v>
      </c>
      <c r="B4" s="88" t="s">
        <v>0</v>
      </c>
      <c r="C4" s="56"/>
      <c r="D4" s="90" t="s">
        <v>223</v>
      </c>
      <c r="E4" s="93" t="s">
        <v>9</v>
      </c>
      <c r="F4" s="86" t="s">
        <v>209</v>
      </c>
      <c r="G4" s="95" t="s">
        <v>203</v>
      </c>
    </row>
    <row r="5" spans="1:7" s="35" customFormat="1" ht="87.75" customHeight="1">
      <c r="A5" s="82"/>
      <c r="B5" s="89"/>
      <c r="C5" s="57"/>
      <c r="D5" s="89"/>
      <c r="E5" s="94"/>
      <c r="F5" s="87"/>
      <c r="G5" s="96"/>
    </row>
    <row r="6" spans="1:7" s="35" customFormat="1" ht="12.75">
      <c r="A6" s="29">
        <v>1</v>
      </c>
      <c r="B6" s="30">
        <v>2</v>
      </c>
      <c r="C6" s="30"/>
      <c r="D6" s="59">
        <v>3</v>
      </c>
      <c r="E6" s="45">
        <v>4</v>
      </c>
      <c r="F6" s="50">
        <v>5</v>
      </c>
      <c r="G6" s="50">
        <v>6</v>
      </c>
    </row>
    <row r="7" spans="1:7" s="35" customFormat="1" ht="22.5">
      <c r="A7" s="66" t="s">
        <v>195</v>
      </c>
      <c r="B7" s="36">
        <v>500</v>
      </c>
      <c r="C7" s="36" t="s">
        <v>196</v>
      </c>
      <c r="D7" s="62" t="str">
        <f aca="true" t="shared" si="0" ref="D7:D12">IF(OR(LEFT(C7,5)="000 9",LEFT(C7,5)="000 5"),"X",C7)</f>
        <v>X</v>
      </c>
      <c r="E7" s="63">
        <v>2302294.97</v>
      </c>
      <c r="F7" s="64">
        <v>138773.24</v>
      </c>
      <c r="G7" s="64">
        <v>2163521.73</v>
      </c>
    </row>
    <row r="8" spans="1:7" s="35" customFormat="1" ht="22.5">
      <c r="A8" s="66" t="s">
        <v>224</v>
      </c>
      <c r="B8" s="36" t="s">
        <v>216</v>
      </c>
      <c r="C8" s="36"/>
      <c r="D8" s="62" t="s">
        <v>215</v>
      </c>
      <c r="E8" s="63">
        <v>2302294.97</v>
      </c>
      <c r="F8" s="64">
        <v>138773.24</v>
      </c>
      <c r="G8" s="64">
        <v>2163521.73</v>
      </c>
    </row>
    <row r="9" spans="1:7" s="35" customFormat="1" ht="22.5">
      <c r="A9" s="66" t="s">
        <v>225</v>
      </c>
      <c r="B9" s="36" t="s">
        <v>217</v>
      </c>
      <c r="C9" s="36"/>
      <c r="D9" s="62" t="s">
        <v>215</v>
      </c>
      <c r="E9" s="63" t="s">
        <v>214</v>
      </c>
      <c r="F9" s="64" t="s">
        <v>214</v>
      </c>
      <c r="G9" s="64" t="s">
        <v>214</v>
      </c>
    </row>
    <row r="10" spans="1:7" s="35" customFormat="1" ht="22.5">
      <c r="A10" s="66" t="s">
        <v>197</v>
      </c>
      <c r="B10" s="36">
        <v>700</v>
      </c>
      <c r="C10" s="36" t="s">
        <v>198</v>
      </c>
      <c r="D10" s="62" t="str">
        <f t="shared" si="0"/>
        <v>000 01 05 00 00 00 0000 000</v>
      </c>
      <c r="E10" s="63">
        <v>2302294.97</v>
      </c>
      <c r="F10" s="64">
        <v>138773.24</v>
      </c>
      <c r="G10" s="64">
        <v>2163521.73</v>
      </c>
    </row>
    <row r="11" spans="1:7" s="35" customFormat="1" ht="12.75">
      <c r="A11" s="66" t="s">
        <v>264</v>
      </c>
      <c r="B11" s="36">
        <v>710</v>
      </c>
      <c r="C11" s="36" t="s">
        <v>199</v>
      </c>
      <c r="D11" s="62" t="str">
        <f t="shared" si="0"/>
        <v>000 01 05 02 01 10 0000 510</v>
      </c>
      <c r="E11" s="63">
        <v>-6448000</v>
      </c>
      <c r="F11" s="64">
        <v>-1688136.35</v>
      </c>
      <c r="G11" s="78" t="s">
        <v>215</v>
      </c>
    </row>
    <row r="12" spans="1:7" s="35" customFormat="1" ht="22.5">
      <c r="A12" s="66" t="s">
        <v>265</v>
      </c>
      <c r="B12" s="36">
        <v>720</v>
      </c>
      <c r="C12" s="36" t="s">
        <v>200</v>
      </c>
      <c r="D12" s="62" t="str">
        <f t="shared" si="0"/>
        <v>000 01 05 02 01 10 0000 610</v>
      </c>
      <c r="E12" s="63">
        <v>8750294.97</v>
      </c>
      <c r="F12" s="64">
        <v>1826909.59</v>
      </c>
      <c r="G12" s="78" t="s">
        <v>215</v>
      </c>
    </row>
    <row r="13" spans="1:7" s="35" customFormat="1" ht="12.75">
      <c r="A13" s="33"/>
      <c r="B13" s="41"/>
      <c r="C13" s="41"/>
      <c r="D13" s="60"/>
      <c r="E13" s="49"/>
      <c r="F13" s="44"/>
      <c r="G13" s="44"/>
    </row>
    <row r="14" spans="1:7" s="35" customFormat="1" ht="12.75">
      <c r="A14" s="34"/>
      <c r="B14" s="25"/>
      <c r="C14" s="25"/>
      <c r="D14" s="26"/>
      <c r="F14" s="18"/>
      <c r="G14" s="18"/>
    </row>
    <row r="15" spans="1:7" ht="12.75">
      <c r="A15" s="55" t="s">
        <v>226</v>
      </c>
      <c r="B15" s="97" t="s">
        <v>15</v>
      </c>
      <c r="C15" s="97"/>
      <c r="D15" s="98"/>
      <c r="E15" s="53" t="s">
        <v>302</v>
      </c>
      <c r="F15"/>
      <c r="G15"/>
    </row>
    <row r="16" spans="1:7" ht="12.75">
      <c r="A16" s="4" t="s">
        <v>16</v>
      </c>
      <c r="B16" s="3"/>
      <c r="C16" s="3"/>
      <c r="D16" s="2"/>
      <c r="E16" s="2"/>
      <c r="F16"/>
      <c r="G16"/>
    </row>
    <row r="17" spans="1:7" ht="22.5">
      <c r="A17" s="74" t="s">
        <v>227</v>
      </c>
      <c r="B17" s="3" t="s">
        <v>228</v>
      </c>
      <c r="C17" s="3"/>
      <c r="D17" s="2"/>
      <c r="E17" s="99" t="s">
        <v>231</v>
      </c>
      <c r="F17" s="99"/>
      <c r="G17"/>
    </row>
    <row r="18" spans="1:7" ht="12.75">
      <c r="A18" s="4"/>
      <c r="B18" s="99" t="s">
        <v>229</v>
      </c>
      <c r="C18" s="99"/>
      <c r="D18" s="99"/>
      <c r="E18" s="99" t="s">
        <v>230</v>
      </c>
      <c r="F18" s="99"/>
      <c r="G18"/>
    </row>
    <row r="19" spans="1:7" ht="12.75">
      <c r="A19" s="4"/>
      <c r="B19" s="3"/>
      <c r="C19" s="3"/>
      <c r="D19" s="2"/>
      <c r="E19" s="2"/>
      <c r="F19"/>
      <c r="G19"/>
    </row>
    <row r="20" spans="1:7" ht="12.75">
      <c r="A20" s="55" t="s">
        <v>202</v>
      </c>
      <c r="B20" s="97" t="s">
        <v>15</v>
      </c>
      <c r="C20" s="97"/>
      <c r="D20" s="98"/>
      <c r="E20" s="54" t="s">
        <v>201</v>
      </c>
      <c r="F20"/>
      <c r="G20"/>
    </row>
    <row r="21" spans="1:7" ht="12.75">
      <c r="A21" s="4" t="s">
        <v>16</v>
      </c>
      <c r="B21" s="3"/>
      <c r="C21" s="3"/>
      <c r="D21" s="2"/>
      <c r="E21" s="2"/>
      <c r="F21"/>
      <c r="G21"/>
    </row>
    <row r="23" ht="12.75">
      <c r="A23" s="43" t="s">
        <v>335</v>
      </c>
    </row>
  </sheetData>
  <sheetProtection/>
  <mergeCells count="12">
    <mergeCell ref="G4:G5"/>
    <mergeCell ref="F4:F5"/>
    <mergeCell ref="F2:G2"/>
    <mergeCell ref="B20:D20"/>
    <mergeCell ref="E4:E5"/>
    <mergeCell ref="B18:D18"/>
    <mergeCell ref="E17:F17"/>
    <mergeCell ref="E18:F18"/>
    <mergeCell ref="A4:A5"/>
    <mergeCell ref="B4:B5"/>
    <mergeCell ref="D4:D5"/>
    <mergeCell ref="B15:D15"/>
  </mergeCells>
  <printOptions/>
  <pageMargins left="0.52" right="0" top="0.53" bottom="0.3937007874015748" header="0" footer="0"/>
  <pageSetup horizontalDpi="600" verticalDpi="600" orientation="portrait" paperSize="8" scale="90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1</cp:lastModifiedBy>
  <cp:lastPrinted>2013-05-14T13:54:09Z</cp:lastPrinted>
  <dcterms:created xsi:type="dcterms:W3CDTF">1999-06-18T11:49:53Z</dcterms:created>
  <dcterms:modified xsi:type="dcterms:W3CDTF">2013-05-14T13:57:45Z</dcterms:modified>
  <cp:category/>
  <cp:version/>
  <cp:contentType/>
  <cp:contentStatus/>
</cp:coreProperties>
</file>