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<sst xmlns="http://schemas.openxmlformats.org/spreadsheetml/2006/main" count="501" uniqueCount="329">
  <si>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</si>
  <si>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</si>
  <si>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</si>
  <si>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</si>
  <si>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</si>
  <si>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</si>
  <si>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</si>
  <si>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</si>
  <si>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</si>
  <si>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</si>
  <si>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</si>
  <si>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</si>
  <si>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</si>
  <si>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</si>
  <si>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</si>
  <si>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</si>
  <si>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</si>
  <si>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</si>
  <si>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</si>
  <si>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</si>
  <si>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</si>
  <si>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</si>
  <si>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</si>
  <si>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</si>
  <si>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</si>
  <si>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</si>
  <si>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</si>
  <si>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</si>
  <si>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</si>
  <si>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</si>
  <si>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</si>
  <si>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</si>
  <si>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</si>
  <si>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</si>
  <si>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</si>
  <si>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</si>
  <si>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</si>
  <si>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</si>
  <si>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</si>
  <si>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</si>
  <si>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</si>
  <si>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</si>
  <si>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</si>
  <si>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</si>
  <si>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</si>
  <si>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</si>
  <si>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</si>
  <si>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</si>
  <si>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</si>
  <si>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</si>
  <si>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</si>
  <si>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</si>
  <si>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</si>
  <si>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</si>
  <si>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</si>
  <si>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</si>
  <si>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</si>
  <si>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</si>
  <si>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</si>
  <si>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</si>
  <si>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</si>
  <si>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</si>
  <si>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</si>
  <si>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</si>
  <si>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</si>
  <si>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</si>
  <si>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</si>
  <si>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</si>
  <si>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</si>
  <si>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</si>
  <si>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</si>
  <si>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</si>
  <si>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</si>
  <si>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</si>
  <si>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</si>
  <si>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</si>
  <si>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</si>
  <si>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</si>
  <si>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</si>
  <si>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</si>
  <si>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</si>
  <si>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</si>
  <si>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</si>
  <si>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</si>
  <si>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</si>
  <si>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</si>
  <si>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</si>
  <si>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</si>
  <si>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</si>
  <si>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</si>
  <si>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</si>
  <si>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</si>
  <si>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</si>
  <si>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</si>
  <si>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</si>
  <si>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</si>
  <si>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</si>
  <si>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</si>
  <si>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</si>
  <si>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</si>
  <si>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</si>
  <si>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</si>
  <si>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</si>
  <si>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</si>
  <si>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</si>
  <si>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</si>
  <si>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</si>
  <si>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</si>
  <si>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</si>
  <si>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</si>
  <si>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</si>
  <si>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</si>
  <si>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</si>
  <si>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</si>
  <si>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</si>
  <si>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</si>
  <si>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</si>
  <si>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</si>
  <si>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</si>
  <si>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</si>
  <si>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</si>
  <si>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</si>
  <si>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</si>
  <si>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</si>
  <si>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</si>
  <si>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</si>
  <si>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</si>
  <si>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</si>
  <si>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</si>
  <si>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</si>
  <si>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</si>
  <si>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</si>
  <si>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</si>
  <si>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</si>
  <si>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</si>
  <si>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</si>
  <si>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</si>
  <si>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</si>
  <si>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</si>
  <si>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</si>
  <si>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</si>
  <si>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</si>
  <si>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</si>
  <si>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</si>
  <si>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</si>
  <si>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</si>
  <si>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</si>
  <si>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</si>
  <si>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</si>
  <si>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</si>
  <si>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</si>
  <si>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</si>
  <si>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</si>
  <si>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</si>
  <si>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</si>
  <si>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</si>
  <si>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</si>
  <si>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</si>
  <si>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</si>
  <si>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</si>
  <si>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</si>
  <si>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</si>
  <si>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</si>
  <si>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</si>
  <si>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</si>
  <si>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</si>
  <si>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</si>
  <si>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</si>
  <si>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</si>
  <si>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</si>
  <si>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</si>
  <si>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</si>
  <si>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</si>
  <si>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</si>
  <si>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</si>
  <si>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</si>
  <si>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</si>
  <si>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</si>
  <si>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</si>
  <si>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</si>
  <si>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</si>
  <si>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</si>
  <si>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</si>
  <si>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</si>
  <si>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</si>
  <si>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</si>
  <si>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</si>
  <si>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</si>
  <si>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</si>
  <si>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</si>
  <si>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</si>
  <si>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</si>
  <si>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</si>
  <si>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</si>
  <si>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</si>
  <si>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</si>
  <si>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</si>
  <si>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</si>
  <si>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</si>
  <si>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</si>
  <si>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</si>
  <si>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</si>
  <si>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</si>
  <si>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Физическая культура и спорт</t>
  </si>
  <si>
    <t>000 0908 0000000 000 000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</si>
  <si>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</si>
  <si>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</si>
  <si>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</si>
  <si>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</si>
  <si>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</si>
  <si>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</si>
  <si>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</si>
  <si>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</si>
  <si>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</si>
  <si>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</si>
  <si>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</si>
  <si>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</si>
  <si>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</si>
  <si>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</si>
  <si>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</si>
  <si>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</si>
  <si>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</si>
  <si>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</si>
  <si>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</si>
  <si>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</si>
  <si>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</si>
  <si>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</si>
  <si>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</si>
  <si>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</si>
  <si>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</si>
  <si>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</si>
  <si>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</si>
  <si>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</si>
  <si>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</si>
  <si>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</si>
  <si>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</si>
  <si>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</si>
  <si>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</si>
  <si>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</si>
  <si>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</si>
  <si>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</si>
  <si>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</si>
  <si>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</si>
  <si>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</si>
  <si>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</si>
  <si>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</si>
  <si>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</si>
  <si>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</si>
  <si>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</si>
  <si>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</si>
  <si>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</si>
  <si>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</si>
  <si>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</si>
  <si>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</si>
  <si>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</si>
  <si>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</si>
  <si>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</si>
  <si>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</si>
  <si>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</si>
  <si>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</si>
  <si>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</si>
  <si>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</si>
  <si>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</si>
  <si>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</si>
  <si>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</si>
  <si>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</si>
  <si>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</si>
  <si>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</si>
  <si>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</si>
  <si>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</si>
  <si>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</si>
  <si>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</si>
  <si>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</si>
  <si>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</si>
  <si>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</si>
  <si>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</si>
  <si>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</si>
  <si>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000 1101 0000000 000 000</t>
  </si>
  <si>
    <t xml:space="preserve">Физическая культура </t>
  </si>
  <si>
    <t>000 1100 0000000 000 200</t>
  </si>
  <si>
    <t>000 1100 0000000 000 290</t>
  </si>
  <si>
    <t>000 1101 0000000 000 200</t>
  </si>
  <si>
    <t>000 1101 0000000 000 290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</si>
  <si>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</si>
  <si>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</si>
  <si>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</si>
  <si>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ПРОЧИЕ НЕНАЛОГОВЫЕ ДОХОДЫ</t>
  </si>
  <si>
    <t>Невыясненные поступления</t>
  </si>
  <si>
    <t>Невыясненные поступления,зачисляемые в бюджеты поселений</t>
  </si>
  <si>
    <t>000 1 17 00000 00 0000 000</t>
  </si>
  <si>
    <t>000 1 17 01000 00 0000 180</t>
  </si>
  <si>
    <t>000 1 17 01050 10 0000 180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</si>
  <si>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</si>
  <si>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</si>
  <si>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</si>
  <si>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</si>
  <si>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</si>
  <si>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000 0107 0000000 000 000</t>
  </si>
  <si>
    <t>000 0107 0000000 000 200</t>
  </si>
  <si>
    <t>000 0107 0000000 000 290</t>
  </si>
  <si>
    <t>Обеспечение проведения выборов и референдумов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</si>
  <si>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</si>
  <si>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</si>
  <si>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</si>
  <si>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</si>
  <si>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</si>
  <si>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</si>
  <si>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</si>
  <si>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</si>
  <si>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</si>
  <si>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</si>
  <si>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</si>
  <si>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</si>
  <si>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на 01марта 2012г</t>
  </si>
  <si>
    <t>01.03.2012</t>
  </si>
  <si>
    <t>Транспортные услуги</t>
  </si>
  <si>
    <t>000 0100 0000000 000 222</t>
  </si>
  <si>
    <t>000 0104 0000000 000 222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</si>
  <si>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</si>
  <si>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</si>
  <si>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</si>
  <si>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</si>
  <si>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</si>
  <si>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</si>
  <si>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</si>
  <si>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</si>
  <si>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</si>
  <si>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</si>
  <si>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"05" марта 20 12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</si>
</sst>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zoomScale="90" zoomScaleNormal="90" zoomScalePageLayoutView="0" workbookViewId="0" topLeftCell="A1">
      <selection activeCell="I67" sqref="I67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6" t="s">
        <v>219</v>
      </c>
      <c r="E2" s="86"/>
      <c r="F2" s="38"/>
      <c r="G2" s="18"/>
    </row>
    <row r="3" spans="2:7" ht="13.5" thickBot="1">
      <c r="B3" s="39"/>
      <c r="C3" s="39"/>
      <c r="D3" s="86"/>
      <c r="E3" s="86"/>
      <c r="F3" s="38"/>
      <c r="G3" s="23"/>
    </row>
    <row r="4" spans="2:7" ht="13.5" thickBot="1">
      <c r="B4" s="16"/>
      <c r="C4" s="16"/>
      <c r="D4" s="86" t="s">
        <v>313</v>
      </c>
      <c r="E4" s="86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223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314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226</v>
      </c>
    </row>
    <row r="8" spans="1:7" ht="27" customHeight="1">
      <c r="A8" s="4" t="s">
        <v>12</v>
      </c>
      <c r="B8" s="85" t="s">
        <v>221</v>
      </c>
      <c r="C8" s="85"/>
      <c r="D8" s="85"/>
      <c r="E8" s="85"/>
      <c r="F8" s="47" t="s">
        <v>13</v>
      </c>
      <c r="G8" s="75" t="s">
        <v>220</v>
      </c>
    </row>
    <row r="9" spans="1:7" ht="24.75" customHeight="1">
      <c r="A9" s="68" t="s">
        <v>222</v>
      </c>
      <c r="B9" s="91" t="s">
        <v>231</v>
      </c>
      <c r="C9" s="91"/>
      <c r="D9" s="91"/>
      <c r="E9" s="91"/>
      <c r="F9" s="17" t="s">
        <v>11</v>
      </c>
      <c r="G9" s="76" t="s">
        <v>225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237</v>
      </c>
      <c r="E13" s="20"/>
      <c r="F13" s="35"/>
      <c r="G13" s="35"/>
    </row>
    <row r="14" spans="1:7" ht="26.25" customHeight="1">
      <c r="A14" s="87" t="s">
        <v>4</v>
      </c>
      <c r="B14" s="81" t="s">
        <v>0</v>
      </c>
      <c r="C14" s="56"/>
      <c r="D14" s="83" t="s">
        <v>17</v>
      </c>
      <c r="E14" s="89" t="s">
        <v>9</v>
      </c>
      <c r="F14" s="79" t="s">
        <v>8</v>
      </c>
      <c r="G14" s="79" t="s">
        <v>218</v>
      </c>
    </row>
    <row r="15" spans="1:7" ht="87.75" customHeight="1">
      <c r="A15" s="88"/>
      <c r="B15" s="82"/>
      <c r="C15" s="57"/>
      <c r="D15" s="84"/>
      <c r="E15" s="90"/>
      <c r="F15" s="80"/>
      <c r="G15" s="80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240</v>
      </c>
      <c r="B17" s="36" t="s">
        <v>232</v>
      </c>
      <c r="C17" s="36" t="s">
        <v>19</v>
      </c>
      <c r="D17" s="62" t="str">
        <f aca="true" t="shared" si="0" ref="D17:D46">IF(LEFT(C17,5)="000 8","X",C17)</f>
        <v>X</v>
      </c>
      <c r="E17" s="63">
        <v>6302900</v>
      </c>
      <c r="F17" s="64">
        <v>257684.03</v>
      </c>
      <c r="G17" s="64">
        <v>6045215.97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5327100</v>
      </c>
      <c r="F18" s="64">
        <v>107584.03</v>
      </c>
      <c r="G18" s="64">
        <v>5219515.97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466900</v>
      </c>
      <c r="F19" s="64">
        <v>25080.5</v>
      </c>
      <c r="G19" s="64">
        <v>441819.5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466900</v>
      </c>
      <c r="F20" s="64">
        <v>25080.5</v>
      </c>
      <c r="G20" s="64">
        <v>441819.5</v>
      </c>
    </row>
    <row r="21" spans="1:7" ht="95.25" customHeight="1">
      <c r="A21" s="65" t="s">
        <v>294</v>
      </c>
      <c r="B21" s="36"/>
      <c r="C21" s="36" t="s">
        <v>26</v>
      </c>
      <c r="D21" s="62" t="s">
        <v>293</v>
      </c>
      <c r="E21" s="63">
        <v>466900</v>
      </c>
      <c r="F21" s="64">
        <v>25080.5</v>
      </c>
      <c r="G21" s="64">
        <v>441819.5</v>
      </c>
    </row>
    <row r="22" spans="1:7" ht="12.75">
      <c r="A22" s="65" t="s">
        <v>27</v>
      </c>
      <c r="B22" s="36"/>
      <c r="C22" s="36" t="s">
        <v>28</v>
      </c>
      <c r="D22" s="62" t="str">
        <f t="shared" si="0"/>
        <v>000 1 05 00000 00 0000 000</v>
      </c>
      <c r="E22" s="63">
        <v>75100</v>
      </c>
      <c r="F22" s="64">
        <v>6709.37</v>
      </c>
      <c r="G22" s="64">
        <v>68390.63</v>
      </c>
    </row>
    <row r="23" spans="1:7" ht="33.75">
      <c r="A23" s="65" t="s">
        <v>29</v>
      </c>
      <c r="B23" s="36"/>
      <c r="C23" s="36" t="s">
        <v>30</v>
      </c>
      <c r="D23" s="62" t="str">
        <f t="shared" si="0"/>
        <v>000 1 05 01000 00 0000 110</v>
      </c>
      <c r="E23" s="63">
        <v>14300</v>
      </c>
      <c r="F23" s="64">
        <v>6227.56</v>
      </c>
      <c r="G23" s="64">
        <v>8072.44</v>
      </c>
    </row>
    <row r="24" spans="1:7" ht="45">
      <c r="A24" s="65" t="s">
        <v>31</v>
      </c>
      <c r="B24" s="36"/>
      <c r="C24" s="36" t="s">
        <v>32</v>
      </c>
      <c r="D24" s="62" t="s">
        <v>285</v>
      </c>
      <c r="E24" s="63">
        <v>14300</v>
      </c>
      <c r="F24" s="64">
        <v>6227.56</v>
      </c>
      <c r="G24" s="64">
        <v>8072.44</v>
      </c>
    </row>
    <row r="25" spans="1:7" ht="45">
      <c r="A25" s="65" t="s">
        <v>31</v>
      </c>
      <c r="B25" s="36"/>
      <c r="C25" s="36"/>
      <c r="D25" s="62" t="s">
        <v>252</v>
      </c>
      <c r="E25" s="63">
        <v>14300</v>
      </c>
      <c r="F25" s="64">
        <v>6227.56</v>
      </c>
      <c r="G25" s="64">
        <v>8072.44</v>
      </c>
    </row>
    <row r="26" spans="1:7" ht="12.75">
      <c r="A26" s="65" t="s">
        <v>33</v>
      </c>
      <c r="B26" s="36"/>
      <c r="C26" s="36" t="s">
        <v>34</v>
      </c>
      <c r="D26" s="62" t="str">
        <f t="shared" si="0"/>
        <v>000 1 05 03000 01 0000 110</v>
      </c>
      <c r="E26" s="63">
        <v>60800</v>
      </c>
      <c r="F26" s="64">
        <v>481.81</v>
      </c>
      <c r="G26" s="64">
        <v>60318.19</v>
      </c>
    </row>
    <row r="27" spans="1:7" ht="12.75">
      <c r="A27" s="65" t="s">
        <v>33</v>
      </c>
      <c r="B27" s="36"/>
      <c r="C27" s="36"/>
      <c r="D27" s="62" t="s">
        <v>253</v>
      </c>
      <c r="E27" s="63">
        <v>60800</v>
      </c>
      <c r="F27" s="64">
        <v>454</v>
      </c>
      <c r="G27" s="64">
        <v>60346</v>
      </c>
    </row>
    <row r="28" spans="1:7" ht="33.75">
      <c r="A28" s="65" t="s">
        <v>255</v>
      </c>
      <c r="B28" s="36"/>
      <c r="C28" s="36"/>
      <c r="D28" s="62" t="s">
        <v>254</v>
      </c>
      <c r="E28" s="63" t="s">
        <v>233</v>
      </c>
      <c r="F28" s="64">
        <v>27.81</v>
      </c>
      <c r="G28" s="64">
        <v>-27.81</v>
      </c>
    </row>
    <row r="29" spans="1:7" ht="12.75">
      <c r="A29" s="65" t="s">
        <v>35</v>
      </c>
      <c r="B29" s="36"/>
      <c r="C29" s="36" t="s">
        <v>36</v>
      </c>
      <c r="D29" s="62" t="str">
        <f t="shared" si="0"/>
        <v>000 1 06 00000 00 0000 000</v>
      </c>
      <c r="E29" s="63">
        <v>3871500</v>
      </c>
      <c r="F29" s="64">
        <v>69216.92</v>
      </c>
      <c r="G29" s="64">
        <v>3802283.08</v>
      </c>
    </row>
    <row r="30" spans="1:7" ht="12.75">
      <c r="A30" s="65" t="s">
        <v>37</v>
      </c>
      <c r="B30" s="36"/>
      <c r="C30" s="36" t="s">
        <v>38</v>
      </c>
      <c r="D30" s="62" t="str">
        <f t="shared" si="0"/>
        <v>000 1 06 01000 00 0000 110</v>
      </c>
      <c r="E30" s="63">
        <v>53100</v>
      </c>
      <c r="F30" s="64">
        <v>1422.69</v>
      </c>
      <c r="G30" s="64">
        <v>51677.31</v>
      </c>
    </row>
    <row r="31" spans="1:7" ht="56.25">
      <c r="A31" s="65" t="s">
        <v>39</v>
      </c>
      <c r="B31" s="36"/>
      <c r="C31" s="36" t="s">
        <v>40</v>
      </c>
      <c r="D31" s="62" t="str">
        <f t="shared" si="0"/>
        <v>000 1 06 01030 10 0000 110</v>
      </c>
      <c r="E31" s="63">
        <v>53100</v>
      </c>
      <c r="F31" s="64">
        <v>1422.69</v>
      </c>
      <c r="G31" s="64">
        <v>51677.31</v>
      </c>
    </row>
    <row r="32" spans="1:7" ht="12.75">
      <c r="A32" s="65" t="s">
        <v>41</v>
      </c>
      <c r="B32" s="36"/>
      <c r="C32" s="36" t="s">
        <v>42</v>
      </c>
      <c r="D32" s="62" t="str">
        <f t="shared" si="0"/>
        <v>000 1 06 06000 00 0000 110</v>
      </c>
      <c r="E32" s="63">
        <v>3818400</v>
      </c>
      <c r="F32" s="64">
        <v>67794.23</v>
      </c>
      <c r="G32" s="64">
        <v>3750605.77</v>
      </c>
    </row>
    <row r="33" spans="1:7" ht="56.25">
      <c r="A33" s="65" t="s">
        <v>43</v>
      </c>
      <c r="B33" s="36"/>
      <c r="C33" s="36" t="s">
        <v>44</v>
      </c>
      <c r="D33" s="62" t="str">
        <f t="shared" si="0"/>
        <v>000 1 06 06010 00 0000 110</v>
      </c>
      <c r="E33" s="63">
        <v>3804000</v>
      </c>
      <c r="F33" s="64">
        <v>65224.23</v>
      </c>
      <c r="G33" s="64">
        <v>3738775.77</v>
      </c>
    </row>
    <row r="34" spans="1:7" ht="90">
      <c r="A34" s="65" t="s">
        <v>45</v>
      </c>
      <c r="B34" s="36"/>
      <c r="C34" s="36" t="s">
        <v>46</v>
      </c>
      <c r="D34" s="62" t="str">
        <f t="shared" si="0"/>
        <v>000 1 06 06013 10 0000 110</v>
      </c>
      <c r="E34" s="63">
        <v>3804000</v>
      </c>
      <c r="F34" s="64">
        <v>65224.23</v>
      </c>
      <c r="G34" s="64">
        <v>3738775.77</v>
      </c>
    </row>
    <row r="35" spans="1:7" ht="56.25">
      <c r="A35" s="65" t="s">
        <v>47</v>
      </c>
      <c r="B35" s="36"/>
      <c r="C35" s="36" t="s">
        <v>48</v>
      </c>
      <c r="D35" s="62" t="str">
        <f t="shared" si="0"/>
        <v>000 1 06 06020 00 0000 110</v>
      </c>
      <c r="E35" s="63">
        <v>14400</v>
      </c>
      <c r="F35" s="64">
        <v>2570</v>
      </c>
      <c r="G35" s="64">
        <v>11830</v>
      </c>
    </row>
    <row r="36" spans="1:7" ht="90">
      <c r="A36" s="65" t="s">
        <v>49</v>
      </c>
      <c r="B36" s="36"/>
      <c r="C36" s="36" t="s">
        <v>50</v>
      </c>
      <c r="D36" s="62" t="str">
        <f t="shared" si="0"/>
        <v>000 1 06 06023 10 0000 110</v>
      </c>
      <c r="E36" s="63">
        <v>14400</v>
      </c>
      <c r="F36" s="64">
        <v>2570</v>
      </c>
      <c r="G36" s="64">
        <v>11830</v>
      </c>
    </row>
    <row r="37" spans="1:7" ht="12.75">
      <c r="A37" s="65" t="s">
        <v>51</v>
      </c>
      <c r="B37" s="36"/>
      <c r="C37" s="36" t="s">
        <v>52</v>
      </c>
      <c r="D37" s="62" t="str">
        <f t="shared" si="0"/>
        <v>000 1 08 00000 00 0000 000</v>
      </c>
      <c r="E37" s="63">
        <v>7000</v>
      </c>
      <c r="F37" s="64">
        <v>1000</v>
      </c>
      <c r="G37" s="64">
        <v>6000</v>
      </c>
    </row>
    <row r="38" spans="1:7" ht="56.25">
      <c r="A38" s="65" t="s">
        <v>53</v>
      </c>
      <c r="B38" s="36"/>
      <c r="C38" s="36" t="s">
        <v>54</v>
      </c>
      <c r="D38" s="62" t="str">
        <f t="shared" si="0"/>
        <v>000 1 08 04000 01 0000 110</v>
      </c>
      <c r="E38" s="63">
        <v>7000</v>
      </c>
      <c r="F38" s="64">
        <v>1000</v>
      </c>
      <c r="G38" s="64">
        <v>6000</v>
      </c>
    </row>
    <row r="39" spans="1:7" ht="90">
      <c r="A39" s="65" t="s">
        <v>55</v>
      </c>
      <c r="B39" s="36"/>
      <c r="C39" s="36" t="s">
        <v>56</v>
      </c>
      <c r="D39" s="62" t="str">
        <f t="shared" si="0"/>
        <v>000 1 08 04020 01 0000 110</v>
      </c>
      <c r="E39" s="63">
        <v>7000</v>
      </c>
      <c r="F39" s="64">
        <v>1000</v>
      </c>
      <c r="G39" s="64">
        <v>6000</v>
      </c>
    </row>
    <row r="40" spans="1:7" ht="33.75">
      <c r="A40" s="65" t="s">
        <v>57</v>
      </c>
      <c r="B40" s="36"/>
      <c r="C40" s="36" t="s">
        <v>58</v>
      </c>
      <c r="D40" s="62" t="str">
        <f t="shared" si="0"/>
        <v>000 1 09 00000 00 0000 000</v>
      </c>
      <c r="E40" s="63" t="s">
        <v>233</v>
      </c>
      <c r="F40" s="64" t="s">
        <v>233</v>
      </c>
      <c r="G40" s="64" t="s">
        <v>233</v>
      </c>
    </row>
    <row r="41" spans="1:7" ht="12.75">
      <c r="A41" s="65" t="s">
        <v>59</v>
      </c>
      <c r="B41" s="36"/>
      <c r="C41" s="36" t="s">
        <v>60</v>
      </c>
      <c r="D41" s="62" t="str">
        <f t="shared" si="0"/>
        <v>000 1 09 04000 00 0000 110</v>
      </c>
      <c r="E41" s="63" t="s">
        <v>233</v>
      </c>
      <c r="F41" s="64" t="s">
        <v>233</v>
      </c>
      <c r="G41" s="64" t="s">
        <v>233</v>
      </c>
    </row>
    <row r="42" spans="1:7" ht="35.25" customHeight="1">
      <c r="A42" s="65" t="s">
        <v>61</v>
      </c>
      <c r="B42" s="36"/>
      <c r="C42" s="36" t="s">
        <v>62</v>
      </c>
      <c r="D42" s="62" t="str">
        <f t="shared" si="0"/>
        <v>000 1 09 04050 00 0000 110</v>
      </c>
      <c r="E42" s="63" t="s">
        <v>233</v>
      </c>
      <c r="F42" s="64" t="s">
        <v>233</v>
      </c>
      <c r="G42" s="64" t="s">
        <v>233</v>
      </c>
    </row>
    <row r="43" spans="1:7" ht="45">
      <c r="A43" s="65" t="s">
        <v>63</v>
      </c>
      <c r="B43" s="36"/>
      <c r="C43" s="36" t="s">
        <v>64</v>
      </c>
      <c r="D43" s="62" t="str">
        <f t="shared" si="0"/>
        <v>000 1 09 04050 10 0000 110</v>
      </c>
      <c r="E43" s="63" t="s">
        <v>233</v>
      </c>
      <c r="F43" s="64" t="s">
        <v>233</v>
      </c>
      <c r="G43" s="64" t="s">
        <v>233</v>
      </c>
    </row>
    <row r="44" spans="1:7" ht="45">
      <c r="A44" s="65" t="s">
        <v>65</v>
      </c>
      <c r="B44" s="36"/>
      <c r="C44" s="36" t="s">
        <v>66</v>
      </c>
      <c r="D44" s="62" t="str">
        <f t="shared" si="0"/>
        <v>000 1 11 00000 00 0000 000</v>
      </c>
      <c r="E44" s="63">
        <v>906600</v>
      </c>
      <c r="F44" s="64">
        <v>5577.24</v>
      </c>
      <c r="G44" s="63">
        <v>901022.76</v>
      </c>
    </row>
    <row r="45" spans="1:7" ht="101.25">
      <c r="A45" s="65" t="s">
        <v>67</v>
      </c>
      <c r="B45" s="36"/>
      <c r="C45" s="36" t="s">
        <v>68</v>
      </c>
      <c r="D45" s="62" t="str">
        <f t="shared" si="0"/>
        <v>000 1 11 05000 00 0000 120</v>
      </c>
      <c r="E45" s="63">
        <v>906600</v>
      </c>
      <c r="F45" s="64">
        <v>5577.24</v>
      </c>
      <c r="G45" s="63">
        <v>901022.76</v>
      </c>
    </row>
    <row r="46" spans="1:7" ht="93" customHeight="1">
      <c r="A46" s="65" t="s">
        <v>69</v>
      </c>
      <c r="B46" s="36"/>
      <c r="C46" s="36" t="s">
        <v>70</v>
      </c>
      <c r="D46" s="62" t="str">
        <f t="shared" si="0"/>
        <v>000 1 11 05010 00 0000 120</v>
      </c>
      <c r="E46" s="63">
        <v>848300</v>
      </c>
      <c r="F46" s="64">
        <v>637.24</v>
      </c>
      <c r="G46" s="63">
        <v>847662.76</v>
      </c>
    </row>
    <row r="47" spans="1:7" ht="105" customHeight="1">
      <c r="A47" s="65" t="s">
        <v>71</v>
      </c>
      <c r="B47" s="36"/>
      <c r="C47" s="36" t="s">
        <v>72</v>
      </c>
      <c r="D47" s="62" t="s">
        <v>292</v>
      </c>
      <c r="E47" s="63">
        <v>848300</v>
      </c>
      <c r="F47" s="64">
        <v>637.24</v>
      </c>
      <c r="G47" s="63">
        <v>847662.76</v>
      </c>
    </row>
    <row r="48" spans="1:7" ht="101.25">
      <c r="A48" s="65" t="s">
        <v>73</v>
      </c>
      <c r="B48" s="36"/>
      <c r="C48" s="36" t="s">
        <v>74</v>
      </c>
      <c r="D48" s="62" t="str">
        <f aca="true" t="shared" si="1" ref="D48:D66">IF(LEFT(C48,5)="000 8","X",C48)</f>
        <v>000 1 11 05030 00 0000 120</v>
      </c>
      <c r="E48" s="63">
        <v>57700</v>
      </c>
      <c r="F48" s="64">
        <v>4940</v>
      </c>
      <c r="G48" s="63">
        <v>52760</v>
      </c>
    </row>
    <row r="49" spans="1:7" ht="78.75">
      <c r="A49" s="65" t="s">
        <v>75</v>
      </c>
      <c r="B49" s="36"/>
      <c r="C49" s="36" t="s">
        <v>76</v>
      </c>
      <c r="D49" s="62" t="str">
        <f t="shared" si="1"/>
        <v>000 1 11 05035 10 0000 120</v>
      </c>
      <c r="E49" s="63">
        <v>57700</v>
      </c>
      <c r="F49" s="64">
        <v>4940</v>
      </c>
      <c r="G49" s="63">
        <v>52760</v>
      </c>
    </row>
    <row r="50" spans="1:7" ht="33.75">
      <c r="A50" s="65" t="s">
        <v>77</v>
      </c>
      <c r="B50" s="36"/>
      <c r="C50" s="36" t="s">
        <v>78</v>
      </c>
      <c r="D50" s="62" t="str">
        <f t="shared" si="1"/>
        <v>000 1 11 07000 00 0000 120</v>
      </c>
      <c r="E50" s="63">
        <v>600</v>
      </c>
      <c r="F50" s="64" t="s">
        <v>233</v>
      </c>
      <c r="G50" s="63">
        <v>600</v>
      </c>
    </row>
    <row r="51" spans="1:7" ht="67.5">
      <c r="A51" s="65" t="s">
        <v>79</v>
      </c>
      <c r="B51" s="36"/>
      <c r="C51" s="36" t="s">
        <v>80</v>
      </c>
      <c r="D51" s="62" t="str">
        <f t="shared" si="1"/>
        <v>000 1 11 07010 00 0000 120</v>
      </c>
      <c r="E51" s="63">
        <v>600</v>
      </c>
      <c r="F51" s="64" t="s">
        <v>233</v>
      </c>
      <c r="G51" s="63">
        <v>600</v>
      </c>
    </row>
    <row r="52" spans="1:7" ht="56.25">
      <c r="A52" s="65" t="s">
        <v>81</v>
      </c>
      <c r="B52" s="36"/>
      <c r="C52" s="36" t="s">
        <v>82</v>
      </c>
      <c r="D52" s="62" t="str">
        <f t="shared" si="1"/>
        <v>000 1 11 07015 10 0000 120</v>
      </c>
      <c r="E52" s="63">
        <v>600</v>
      </c>
      <c r="F52" s="64" t="s">
        <v>233</v>
      </c>
      <c r="G52" s="63">
        <v>600</v>
      </c>
    </row>
    <row r="53" spans="1:7" ht="12.75">
      <c r="A53" s="65" t="s">
        <v>286</v>
      </c>
      <c r="B53" s="36"/>
      <c r="C53" s="36"/>
      <c r="D53" s="62" t="s">
        <v>289</v>
      </c>
      <c r="E53" s="63" t="s">
        <v>233</v>
      </c>
      <c r="F53" s="64" t="s">
        <v>233</v>
      </c>
      <c r="G53" s="63" t="s">
        <v>233</v>
      </c>
    </row>
    <row r="54" spans="1:7" ht="12.75">
      <c r="A54" s="65" t="s">
        <v>287</v>
      </c>
      <c r="B54" s="36"/>
      <c r="C54" s="36"/>
      <c r="D54" s="62" t="s">
        <v>290</v>
      </c>
      <c r="E54" s="63" t="s">
        <v>233</v>
      </c>
      <c r="F54" s="64" t="s">
        <v>233</v>
      </c>
      <c r="G54" s="63" t="s">
        <v>233</v>
      </c>
    </row>
    <row r="55" spans="1:7" ht="33.75">
      <c r="A55" s="65" t="s">
        <v>288</v>
      </c>
      <c r="B55" s="36"/>
      <c r="C55" s="36"/>
      <c r="D55" s="62" t="s">
        <v>291</v>
      </c>
      <c r="E55" s="63" t="s">
        <v>233</v>
      </c>
      <c r="F55" s="64" t="s">
        <v>233</v>
      </c>
      <c r="G55" s="63" t="s">
        <v>233</v>
      </c>
    </row>
    <row r="56" spans="1:7" ht="12.75">
      <c r="A56" s="65" t="s">
        <v>83</v>
      </c>
      <c r="B56" s="36"/>
      <c r="C56" s="36" t="s">
        <v>84</v>
      </c>
      <c r="D56" s="62" t="str">
        <f t="shared" si="1"/>
        <v>000 2 00 00000 00 0000 000</v>
      </c>
      <c r="E56" s="63">
        <v>975800</v>
      </c>
      <c r="F56" s="63">
        <v>150100</v>
      </c>
      <c r="G56" s="64">
        <v>825700</v>
      </c>
    </row>
    <row r="57" spans="1:7" ht="45">
      <c r="A57" s="65" t="s">
        <v>85</v>
      </c>
      <c r="B57" s="36"/>
      <c r="C57" s="36" t="s">
        <v>86</v>
      </c>
      <c r="D57" s="62" t="str">
        <f t="shared" si="1"/>
        <v>000 2 02 00000 00 0000 000</v>
      </c>
      <c r="E57" s="63">
        <v>975800</v>
      </c>
      <c r="F57" s="63">
        <v>150100</v>
      </c>
      <c r="G57" s="64">
        <v>825700</v>
      </c>
    </row>
    <row r="58" spans="1:7" ht="33.75">
      <c r="A58" s="65" t="s">
        <v>87</v>
      </c>
      <c r="B58" s="36"/>
      <c r="C58" s="36" t="s">
        <v>88</v>
      </c>
      <c r="D58" s="62" t="str">
        <f t="shared" si="1"/>
        <v>000 2 02 01000 00 0000 151</v>
      </c>
      <c r="E58" s="63">
        <v>649800</v>
      </c>
      <c r="F58" s="63">
        <v>94200</v>
      </c>
      <c r="G58" s="64">
        <v>555600</v>
      </c>
    </row>
    <row r="59" spans="1:7" ht="22.5">
      <c r="A59" s="65" t="s">
        <v>89</v>
      </c>
      <c r="B59" s="36"/>
      <c r="C59" s="36" t="s">
        <v>90</v>
      </c>
      <c r="D59" s="62" t="str">
        <f t="shared" si="1"/>
        <v>000 2 02 01001 00 0000 151</v>
      </c>
      <c r="E59" s="63">
        <v>649800</v>
      </c>
      <c r="F59" s="63">
        <v>94200</v>
      </c>
      <c r="G59" s="64">
        <v>555600</v>
      </c>
    </row>
    <row r="60" spans="1:7" ht="33.75">
      <c r="A60" s="65" t="s">
        <v>91</v>
      </c>
      <c r="B60" s="36"/>
      <c r="C60" s="36" t="s">
        <v>92</v>
      </c>
      <c r="D60" s="62" t="str">
        <f t="shared" si="1"/>
        <v>000 2 02 01001 10 0000 151</v>
      </c>
      <c r="E60" s="63">
        <v>649800</v>
      </c>
      <c r="F60" s="63">
        <v>94200</v>
      </c>
      <c r="G60" s="64">
        <v>555600</v>
      </c>
    </row>
    <row r="61" spans="1:7" ht="33.75">
      <c r="A61" s="65" t="s">
        <v>93</v>
      </c>
      <c r="B61" s="36"/>
      <c r="C61" s="36" t="s">
        <v>94</v>
      </c>
      <c r="D61" s="62" t="str">
        <f t="shared" si="1"/>
        <v>000 2 02 03000 00 0000 151</v>
      </c>
      <c r="E61" s="63">
        <v>140900</v>
      </c>
      <c r="F61" s="64">
        <v>55900</v>
      </c>
      <c r="G61" s="63">
        <v>85000</v>
      </c>
    </row>
    <row r="62" spans="1:7" ht="45">
      <c r="A62" s="65" t="s">
        <v>95</v>
      </c>
      <c r="B62" s="36"/>
      <c r="C62" s="36" t="s">
        <v>96</v>
      </c>
      <c r="D62" s="62" t="str">
        <f t="shared" si="1"/>
        <v>000 2 02 03015 00 0000 151</v>
      </c>
      <c r="E62" s="63">
        <v>140700</v>
      </c>
      <c r="F62" s="63">
        <v>55700</v>
      </c>
      <c r="G62" s="63">
        <v>85000</v>
      </c>
    </row>
    <row r="63" spans="1:7" ht="45">
      <c r="A63" s="65" t="s">
        <v>97</v>
      </c>
      <c r="B63" s="36"/>
      <c r="C63" s="36" t="s">
        <v>98</v>
      </c>
      <c r="D63" s="62" t="str">
        <f t="shared" si="1"/>
        <v>000 2 02 03015 10 0000 151</v>
      </c>
      <c r="E63" s="63">
        <v>140700</v>
      </c>
      <c r="F63" s="63">
        <v>55700</v>
      </c>
      <c r="G63" s="63">
        <v>85000</v>
      </c>
    </row>
    <row r="64" spans="1:13" ht="14.25">
      <c r="A64" s="65" t="s">
        <v>227</v>
      </c>
      <c r="B64" s="36"/>
      <c r="C64" s="36"/>
      <c r="D64" s="77" t="s">
        <v>229</v>
      </c>
      <c r="E64" s="63">
        <v>200</v>
      </c>
      <c r="F64" s="64">
        <v>200</v>
      </c>
      <c r="G64" s="64" t="s">
        <v>233</v>
      </c>
      <c r="M64" s="67"/>
    </row>
    <row r="65" spans="1:7" ht="28.5" customHeight="1">
      <c r="A65" s="65" t="s">
        <v>228</v>
      </c>
      <c r="B65" s="36"/>
      <c r="C65" s="36"/>
      <c r="D65" s="77" t="s">
        <v>230</v>
      </c>
      <c r="E65" s="63">
        <v>200</v>
      </c>
      <c r="F65" s="64">
        <v>200</v>
      </c>
      <c r="G65" s="64" t="s">
        <v>233</v>
      </c>
    </row>
    <row r="66" spans="1:7" ht="12.75">
      <c r="A66" s="65" t="s">
        <v>99</v>
      </c>
      <c r="B66" s="36"/>
      <c r="C66" s="36" t="s">
        <v>100</v>
      </c>
      <c r="D66" s="62" t="str">
        <f t="shared" si="1"/>
        <v>000 2 02 04000 00 0000 151</v>
      </c>
      <c r="E66" s="63">
        <v>185100</v>
      </c>
      <c r="F66" s="63" t="s">
        <v>233</v>
      </c>
      <c r="G66" s="63">
        <v>185100</v>
      </c>
    </row>
    <row r="67" spans="1:7" ht="23.25" customHeight="1">
      <c r="A67" s="65" t="s">
        <v>256</v>
      </c>
      <c r="B67" s="36"/>
      <c r="C67" s="36"/>
      <c r="D67" s="62" t="s">
        <v>258</v>
      </c>
      <c r="E67" s="63">
        <v>185100</v>
      </c>
      <c r="F67" s="63" t="s">
        <v>233</v>
      </c>
      <c r="G67" s="63">
        <v>185100</v>
      </c>
    </row>
    <row r="68" spans="1:7" ht="28.5" customHeight="1">
      <c r="A68" s="65" t="s">
        <v>257</v>
      </c>
      <c r="B68" s="36"/>
      <c r="C68" s="36" t="s">
        <v>101</v>
      </c>
      <c r="D68" s="62" t="s">
        <v>259</v>
      </c>
      <c r="E68" s="63">
        <v>185100</v>
      </c>
      <c r="F68" s="63" t="s">
        <v>233</v>
      </c>
      <c r="G68" s="63">
        <v>185100</v>
      </c>
    </row>
    <row r="69" spans="1:7" ht="12.75">
      <c r="A69" s="31"/>
      <c r="B69" s="41"/>
      <c r="C69" s="41"/>
      <c r="D69" s="60"/>
      <c r="E69" s="49"/>
      <c r="F69" s="44"/>
      <c r="G69" s="44"/>
    </row>
  </sheetData>
  <sheetProtection/>
  <mergeCells count="10">
    <mergeCell ref="B8:E8"/>
    <mergeCell ref="D2:E3"/>
    <mergeCell ref="D4:E4"/>
    <mergeCell ref="A14:A15"/>
    <mergeCell ref="E14:E15"/>
    <mergeCell ref="B9:E9"/>
    <mergeCell ref="G14:G15"/>
    <mergeCell ref="F14:F15"/>
    <mergeCell ref="B14:B15"/>
    <mergeCell ref="D14:D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12">
      <selection activeCell="H133" sqref="H13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9.7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2" t="s">
        <v>251</v>
      </c>
      <c r="G2" s="92"/>
    </row>
    <row r="3" spans="1:5" ht="12.75">
      <c r="A3" s="9"/>
      <c r="B3" s="9"/>
      <c r="C3" s="61"/>
      <c r="D3" s="69" t="s">
        <v>238</v>
      </c>
      <c r="E3" s="9"/>
    </row>
    <row r="4" spans="1:7" s="18" customFormat="1" ht="26.25" customHeight="1">
      <c r="A4" s="87" t="s">
        <v>4</v>
      </c>
      <c r="B4" s="81" t="s">
        <v>0</v>
      </c>
      <c r="C4" s="56"/>
      <c r="D4" s="83" t="s">
        <v>18</v>
      </c>
      <c r="E4" s="93" t="s">
        <v>9</v>
      </c>
      <c r="F4" s="79" t="s">
        <v>8</v>
      </c>
      <c r="G4" s="95" t="s">
        <v>218</v>
      </c>
    </row>
    <row r="5" spans="1:7" s="18" customFormat="1" ht="87.75" customHeight="1">
      <c r="A5" s="88"/>
      <c r="B5" s="82"/>
      <c r="C5" s="57"/>
      <c r="D5" s="82"/>
      <c r="E5" s="94"/>
      <c r="F5" s="80"/>
      <c r="G5" s="96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239</v>
      </c>
      <c r="B7" s="36">
        <v>200</v>
      </c>
      <c r="C7" s="36" t="s">
        <v>102</v>
      </c>
      <c r="D7" s="62" t="str">
        <f aca="true" t="shared" si="0" ref="D7:D39">IF(OR(LEFT(C7,5)="000 9",LEFT(C7,5)="000 7"),"X",C7)</f>
        <v>X</v>
      </c>
      <c r="E7" s="63">
        <v>8365707.22</v>
      </c>
      <c r="F7" s="64">
        <v>742785.52</v>
      </c>
      <c r="G7" s="64">
        <v>7622921.7</v>
      </c>
    </row>
    <row r="8" spans="1:7" s="18" customFormat="1" ht="12.75">
      <c r="A8" s="66" t="s">
        <v>103</v>
      </c>
      <c r="B8" s="36"/>
      <c r="C8" s="36" t="s">
        <v>104</v>
      </c>
      <c r="D8" s="62" t="str">
        <f t="shared" si="0"/>
        <v>000 0100 0000000 000 000</v>
      </c>
      <c r="E8" s="63">
        <v>3288600</v>
      </c>
      <c r="F8" s="64">
        <v>355027.97</v>
      </c>
      <c r="G8" s="64">
        <v>2933572.03</v>
      </c>
    </row>
    <row r="9" spans="1:7" s="18" customFormat="1" ht="12.75">
      <c r="A9" s="66" t="s">
        <v>105</v>
      </c>
      <c r="B9" s="36"/>
      <c r="C9" s="36" t="s">
        <v>106</v>
      </c>
      <c r="D9" s="62" t="str">
        <f t="shared" si="0"/>
        <v>000 0100 0000000 000 200</v>
      </c>
      <c r="E9" s="63">
        <v>3070500</v>
      </c>
      <c r="F9" s="64">
        <v>314555.97</v>
      </c>
      <c r="G9" s="64">
        <v>2755944.03</v>
      </c>
    </row>
    <row r="10" spans="1:7" s="18" customFormat="1" ht="22.5">
      <c r="A10" s="66" t="s">
        <v>107</v>
      </c>
      <c r="B10" s="36"/>
      <c r="C10" s="36" t="s">
        <v>108</v>
      </c>
      <c r="D10" s="62" t="str">
        <f t="shared" si="0"/>
        <v>000 0100 0000000 000 210</v>
      </c>
      <c r="E10" s="63">
        <v>2520300</v>
      </c>
      <c r="F10" s="64">
        <v>242221.55</v>
      </c>
      <c r="G10" s="64">
        <v>2278078.45</v>
      </c>
    </row>
    <row r="11" spans="1:7" s="18" customFormat="1" ht="12.75">
      <c r="A11" s="66" t="s">
        <v>109</v>
      </c>
      <c r="B11" s="36"/>
      <c r="C11" s="36" t="s">
        <v>110</v>
      </c>
      <c r="D11" s="62" t="str">
        <f t="shared" si="0"/>
        <v>000 0100 0000000 000 211</v>
      </c>
      <c r="E11" s="63">
        <v>1857500</v>
      </c>
      <c r="F11" s="64">
        <v>193821.71</v>
      </c>
      <c r="G11" s="64">
        <v>1663678.29</v>
      </c>
    </row>
    <row r="12" spans="1:7" s="18" customFormat="1" ht="12.75">
      <c r="A12" s="66" t="s">
        <v>111</v>
      </c>
      <c r="B12" s="36"/>
      <c r="C12" s="36" t="s">
        <v>112</v>
      </c>
      <c r="D12" s="62" t="str">
        <f t="shared" si="0"/>
        <v>000 0100 0000000 000 212</v>
      </c>
      <c r="E12" s="63">
        <v>79400</v>
      </c>
      <c r="F12" s="64">
        <v>8960</v>
      </c>
      <c r="G12" s="63">
        <v>70440</v>
      </c>
    </row>
    <row r="13" spans="1:7" s="18" customFormat="1" ht="12.75">
      <c r="A13" s="66" t="s">
        <v>113</v>
      </c>
      <c r="B13" s="36"/>
      <c r="C13" s="36" t="s">
        <v>114</v>
      </c>
      <c r="D13" s="62" t="str">
        <f t="shared" si="0"/>
        <v>000 0100 0000000 000 213</v>
      </c>
      <c r="E13" s="63">
        <v>583400</v>
      </c>
      <c r="F13" s="64">
        <v>39439.84</v>
      </c>
      <c r="G13" s="63">
        <v>543960.16</v>
      </c>
    </row>
    <row r="14" spans="1:7" s="18" customFormat="1" ht="12.75">
      <c r="A14" s="66" t="s">
        <v>115</v>
      </c>
      <c r="B14" s="36"/>
      <c r="C14" s="36" t="s">
        <v>116</v>
      </c>
      <c r="D14" s="62" t="str">
        <f t="shared" si="0"/>
        <v>000 0100 0000000 000 220</v>
      </c>
      <c r="E14" s="63">
        <v>261300</v>
      </c>
      <c r="F14" s="64">
        <v>43919.93</v>
      </c>
      <c r="G14" s="64">
        <v>217380.07</v>
      </c>
    </row>
    <row r="15" spans="1:7" s="18" customFormat="1" ht="12.75">
      <c r="A15" s="66" t="s">
        <v>117</v>
      </c>
      <c r="B15" s="36"/>
      <c r="C15" s="36" t="s">
        <v>118</v>
      </c>
      <c r="D15" s="62" t="str">
        <f t="shared" si="0"/>
        <v>000 0100 0000000 000 221</v>
      </c>
      <c r="E15" s="63">
        <v>40300</v>
      </c>
      <c r="F15" s="64">
        <v>8939.19</v>
      </c>
      <c r="G15" s="64">
        <v>31360.81</v>
      </c>
    </row>
    <row r="16" spans="1:7" s="18" customFormat="1" ht="12.75">
      <c r="A16" s="66" t="s">
        <v>315</v>
      </c>
      <c r="B16" s="36"/>
      <c r="C16" s="36"/>
      <c r="D16" s="62" t="s">
        <v>316</v>
      </c>
      <c r="E16" s="63">
        <v>4000</v>
      </c>
      <c r="F16" s="64" t="s">
        <v>233</v>
      </c>
      <c r="G16" s="64">
        <v>4000</v>
      </c>
    </row>
    <row r="17" spans="1:7" s="18" customFormat="1" ht="12.75">
      <c r="A17" s="66" t="s">
        <v>119</v>
      </c>
      <c r="B17" s="36"/>
      <c r="C17" s="36" t="s">
        <v>120</v>
      </c>
      <c r="D17" s="62" t="str">
        <f t="shared" si="0"/>
        <v>000 0100 0000000 000 223</v>
      </c>
      <c r="E17" s="63">
        <v>32500</v>
      </c>
      <c r="F17" s="63">
        <v>4862.7</v>
      </c>
      <c r="G17" s="63">
        <v>27637.3</v>
      </c>
    </row>
    <row r="18" spans="1:7" s="18" customFormat="1" ht="22.5">
      <c r="A18" s="66" t="s">
        <v>121</v>
      </c>
      <c r="B18" s="36"/>
      <c r="C18" s="36"/>
      <c r="D18" s="62" t="s">
        <v>295</v>
      </c>
      <c r="E18" s="63">
        <v>4500</v>
      </c>
      <c r="F18" s="63" t="s">
        <v>233</v>
      </c>
      <c r="G18" s="63">
        <v>4500</v>
      </c>
    </row>
    <row r="19" spans="1:7" s="18" customFormat="1" ht="12.75">
      <c r="A19" s="66" t="s">
        <v>122</v>
      </c>
      <c r="B19" s="36"/>
      <c r="C19" s="36" t="s">
        <v>123</v>
      </c>
      <c r="D19" s="62" t="str">
        <f t="shared" si="0"/>
        <v>000 0100 0000000 000 226</v>
      </c>
      <c r="E19" s="63">
        <v>180000</v>
      </c>
      <c r="F19" s="64">
        <v>30118.04</v>
      </c>
      <c r="G19" s="64">
        <v>149881.96</v>
      </c>
    </row>
    <row r="20" spans="1:7" s="18" customFormat="1" ht="12.75">
      <c r="A20" s="66" t="s">
        <v>206</v>
      </c>
      <c r="B20" s="36"/>
      <c r="C20" s="36"/>
      <c r="D20" s="62" t="s">
        <v>260</v>
      </c>
      <c r="E20" s="63">
        <v>72200</v>
      </c>
      <c r="F20" s="64">
        <v>17800</v>
      </c>
      <c r="G20" s="64">
        <v>54400</v>
      </c>
    </row>
    <row r="21" spans="1:7" s="18" customFormat="1" ht="33.75">
      <c r="A21" s="66" t="s">
        <v>262</v>
      </c>
      <c r="B21" s="36"/>
      <c r="C21" s="36"/>
      <c r="D21" s="62" t="s">
        <v>261</v>
      </c>
      <c r="E21" s="63">
        <v>72200</v>
      </c>
      <c r="F21" s="64">
        <v>17800</v>
      </c>
      <c r="G21" s="64">
        <v>54400</v>
      </c>
    </row>
    <row r="22" spans="1:7" s="18" customFormat="1" ht="12.75">
      <c r="A22" s="66" t="s">
        <v>124</v>
      </c>
      <c r="B22" s="36"/>
      <c r="C22" s="36" t="s">
        <v>125</v>
      </c>
      <c r="D22" s="62" t="str">
        <f t="shared" si="0"/>
        <v>000 0100 0000000 000 290</v>
      </c>
      <c r="E22" s="63">
        <v>216700</v>
      </c>
      <c r="F22" s="64">
        <v>10614.49</v>
      </c>
      <c r="G22" s="64">
        <v>206085.51</v>
      </c>
    </row>
    <row r="23" spans="1:7" s="18" customFormat="1" ht="12.75">
      <c r="A23" s="66" t="s">
        <v>126</v>
      </c>
      <c r="B23" s="36"/>
      <c r="C23" s="36" t="s">
        <v>127</v>
      </c>
      <c r="D23" s="62" t="str">
        <f t="shared" si="0"/>
        <v>000 0100 0000000 000 300</v>
      </c>
      <c r="E23" s="63">
        <v>218100</v>
      </c>
      <c r="F23" s="64">
        <v>40472</v>
      </c>
      <c r="G23" s="63">
        <v>177628</v>
      </c>
    </row>
    <row r="24" spans="1:7" s="18" customFormat="1" ht="22.5">
      <c r="A24" s="66" t="s">
        <v>128</v>
      </c>
      <c r="B24" s="36"/>
      <c r="C24" s="36" t="s">
        <v>129</v>
      </c>
      <c r="D24" s="62" t="str">
        <f t="shared" si="0"/>
        <v>000 0100 0000000 000 340</v>
      </c>
      <c r="E24" s="63">
        <v>218100</v>
      </c>
      <c r="F24" s="64">
        <v>40472</v>
      </c>
      <c r="G24" s="63">
        <v>177628</v>
      </c>
    </row>
    <row r="25" spans="1:7" s="18" customFormat="1" ht="45">
      <c r="A25" s="66" t="s">
        <v>130</v>
      </c>
      <c r="B25" s="36"/>
      <c r="C25" s="36" t="s">
        <v>131</v>
      </c>
      <c r="D25" s="62" t="str">
        <f t="shared" si="0"/>
        <v>000 0102 0000000 000 000</v>
      </c>
      <c r="E25" s="63">
        <v>719000</v>
      </c>
      <c r="F25" s="64">
        <v>68258.1</v>
      </c>
      <c r="G25" s="64">
        <v>650741.9</v>
      </c>
    </row>
    <row r="26" spans="1:7" s="18" customFormat="1" ht="12.75">
      <c r="A26" s="66" t="s">
        <v>105</v>
      </c>
      <c r="B26" s="36"/>
      <c r="C26" s="36" t="s">
        <v>132</v>
      </c>
      <c r="D26" s="62" t="str">
        <f t="shared" si="0"/>
        <v>000 0102 0000000 000 200</v>
      </c>
      <c r="E26" s="63">
        <v>604700</v>
      </c>
      <c r="F26" s="64">
        <v>59906.1</v>
      </c>
      <c r="G26" s="64">
        <v>544793.9</v>
      </c>
    </row>
    <row r="27" spans="1:7" s="18" customFormat="1" ht="22.5">
      <c r="A27" s="66" t="s">
        <v>107</v>
      </c>
      <c r="B27" s="36"/>
      <c r="C27" s="36" t="s">
        <v>133</v>
      </c>
      <c r="D27" s="62" t="str">
        <f t="shared" si="0"/>
        <v>000 0102 0000000 000 210</v>
      </c>
      <c r="E27" s="63">
        <v>594900</v>
      </c>
      <c r="F27" s="64">
        <v>59377</v>
      </c>
      <c r="G27" s="64">
        <v>535523</v>
      </c>
    </row>
    <row r="28" spans="1:7" s="18" customFormat="1" ht="12.75">
      <c r="A28" s="66" t="s">
        <v>109</v>
      </c>
      <c r="B28" s="36"/>
      <c r="C28" s="36" t="s">
        <v>134</v>
      </c>
      <c r="D28" s="62" t="str">
        <f t="shared" si="0"/>
        <v>000 0102 0000000 000 211</v>
      </c>
      <c r="E28" s="63">
        <v>439600</v>
      </c>
      <c r="F28" s="64">
        <v>48967</v>
      </c>
      <c r="G28" s="64">
        <v>390633</v>
      </c>
    </row>
    <row r="29" spans="1:7" s="18" customFormat="1" ht="12.75">
      <c r="A29" s="66" t="s">
        <v>111</v>
      </c>
      <c r="B29" s="36"/>
      <c r="C29" s="36" t="s">
        <v>135</v>
      </c>
      <c r="D29" s="62" t="str">
        <f t="shared" si="0"/>
        <v>000 0102 0000000 000 212</v>
      </c>
      <c r="E29" s="63">
        <v>17300</v>
      </c>
      <c r="F29" s="64" t="s">
        <v>233</v>
      </c>
      <c r="G29" s="63">
        <v>17300</v>
      </c>
    </row>
    <row r="30" spans="1:7" s="18" customFormat="1" ht="12.75">
      <c r="A30" s="66" t="s">
        <v>113</v>
      </c>
      <c r="B30" s="36"/>
      <c r="C30" s="36" t="s">
        <v>136</v>
      </c>
      <c r="D30" s="62" t="str">
        <f t="shared" si="0"/>
        <v>000 0102 0000000 000 213</v>
      </c>
      <c r="E30" s="63">
        <v>138000</v>
      </c>
      <c r="F30" s="64">
        <v>10410</v>
      </c>
      <c r="G30" s="63">
        <v>127590</v>
      </c>
    </row>
    <row r="31" spans="1:7" s="18" customFormat="1" ht="12.75">
      <c r="A31" s="66" t="s">
        <v>115</v>
      </c>
      <c r="B31" s="36"/>
      <c r="C31" s="36" t="s">
        <v>137</v>
      </c>
      <c r="D31" s="62" t="str">
        <f t="shared" si="0"/>
        <v>000 0102 0000000 000 220</v>
      </c>
      <c r="E31" s="63">
        <v>8600</v>
      </c>
      <c r="F31" s="64">
        <v>289.1</v>
      </c>
      <c r="G31" s="63">
        <v>8310.9</v>
      </c>
    </row>
    <row r="32" spans="1:7" s="18" customFormat="1" ht="12.75">
      <c r="A32" s="66" t="s">
        <v>117</v>
      </c>
      <c r="B32" s="36"/>
      <c r="C32" s="36" t="s">
        <v>138</v>
      </c>
      <c r="D32" s="62" t="str">
        <f t="shared" si="0"/>
        <v>000 0102 0000000 000 221</v>
      </c>
      <c r="E32" s="63">
        <v>3800</v>
      </c>
      <c r="F32" s="64">
        <v>289.1</v>
      </c>
      <c r="G32" s="63">
        <v>3510.9</v>
      </c>
    </row>
    <row r="33" spans="1:7" s="18" customFormat="1" ht="12.75">
      <c r="A33" s="66" t="s">
        <v>122</v>
      </c>
      <c r="B33" s="36"/>
      <c r="C33" s="36" t="s">
        <v>139</v>
      </c>
      <c r="D33" s="62" t="str">
        <f t="shared" si="0"/>
        <v>000 0102 0000000 000 226</v>
      </c>
      <c r="E33" s="63">
        <v>4800</v>
      </c>
      <c r="F33" s="64" t="s">
        <v>233</v>
      </c>
      <c r="G33" s="63">
        <v>4800</v>
      </c>
    </row>
    <row r="34" spans="1:7" s="18" customFormat="1" ht="12.75">
      <c r="A34" s="66" t="s">
        <v>124</v>
      </c>
      <c r="B34" s="36"/>
      <c r="C34" s="36" t="s">
        <v>140</v>
      </c>
      <c r="D34" s="62" t="str">
        <f t="shared" si="0"/>
        <v>000 0102 0000000 000 290</v>
      </c>
      <c r="E34" s="63">
        <v>1200</v>
      </c>
      <c r="F34" s="64">
        <v>240</v>
      </c>
      <c r="G34" s="63">
        <v>960</v>
      </c>
    </row>
    <row r="35" spans="1:7" s="18" customFormat="1" ht="12.75">
      <c r="A35" s="66" t="s">
        <v>126</v>
      </c>
      <c r="B35" s="36"/>
      <c r="C35" s="36" t="s">
        <v>141</v>
      </c>
      <c r="D35" s="62" t="str">
        <f t="shared" si="0"/>
        <v>000 0102 0000000 000 300</v>
      </c>
      <c r="E35" s="63">
        <v>114300</v>
      </c>
      <c r="F35" s="64">
        <v>8352</v>
      </c>
      <c r="G35" s="63">
        <v>105948</v>
      </c>
    </row>
    <row r="36" spans="1:7" s="18" customFormat="1" ht="22.5">
      <c r="A36" s="66" t="s">
        <v>128</v>
      </c>
      <c r="B36" s="36"/>
      <c r="C36" s="36" t="s">
        <v>142</v>
      </c>
      <c r="D36" s="62" t="str">
        <f t="shared" si="0"/>
        <v>000 0102 0000000 000 340</v>
      </c>
      <c r="E36" s="63">
        <v>114300</v>
      </c>
      <c r="F36" s="64">
        <v>8352</v>
      </c>
      <c r="G36" s="63">
        <v>105948</v>
      </c>
    </row>
    <row r="37" spans="1:7" s="18" customFormat="1" ht="57.75" customHeight="1">
      <c r="A37" s="66" t="s">
        <v>143</v>
      </c>
      <c r="B37" s="36"/>
      <c r="C37" s="36" t="s">
        <v>144</v>
      </c>
      <c r="D37" s="62" t="str">
        <f t="shared" si="0"/>
        <v>000 0104 0000000 000 000</v>
      </c>
      <c r="E37" s="63">
        <v>2384600</v>
      </c>
      <c r="F37" s="64">
        <v>286769.87</v>
      </c>
      <c r="G37" s="64">
        <v>2097830.13</v>
      </c>
    </row>
    <row r="38" spans="1:7" s="18" customFormat="1" ht="12.75">
      <c r="A38" s="66" t="s">
        <v>105</v>
      </c>
      <c r="B38" s="36"/>
      <c r="C38" s="36" t="s">
        <v>145</v>
      </c>
      <c r="D38" s="62" t="str">
        <f t="shared" si="0"/>
        <v>000 0104 0000000 000 200</v>
      </c>
      <c r="E38" s="63">
        <v>2280800</v>
      </c>
      <c r="F38" s="64">
        <v>254649.87</v>
      </c>
      <c r="G38" s="64">
        <v>2026150.13</v>
      </c>
    </row>
    <row r="39" spans="1:7" s="18" customFormat="1" ht="22.5">
      <c r="A39" s="66" t="s">
        <v>107</v>
      </c>
      <c r="B39" s="36"/>
      <c r="C39" s="36" t="s">
        <v>146</v>
      </c>
      <c r="D39" s="62" t="str">
        <f t="shared" si="0"/>
        <v>000 0104 0000000 000 210</v>
      </c>
      <c r="E39" s="63">
        <v>1925400</v>
      </c>
      <c r="F39" s="64">
        <v>182844.55</v>
      </c>
      <c r="G39" s="64">
        <v>1742555.45</v>
      </c>
    </row>
    <row r="40" spans="1:7" s="18" customFormat="1" ht="12.75">
      <c r="A40" s="66" t="s">
        <v>109</v>
      </c>
      <c r="B40" s="36"/>
      <c r="C40" s="36" t="s">
        <v>147</v>
      </c>
      <c r="D40" s="62" t="str">
        <f aca="true" t="shared" si="1" ref="D40:D77">IF(OR(LEFT(C40,5)="000 9",LEFT(C40,5)="000 7"),"X",C40)</f>
        <v>000 0104 0000000 000 211</v>
      </c>
      <c r="E40" s="63">
        <v>1417900</v>
      </c>
      <c r="F40" s="64">
        <v>144854.71</v>
      </c>
      <c r="G40" s="64">
        <v>1273045.29</v>
      </c>
    </row>
    <row r="41" spans="1:7" s="18" customFormat="1" ht="12.75">
      <c r="A41" s="66" t="s">
        <v>111</v>
      </c>
      <c r="B41" s="36"/>
      <c r="C41" s="36" t="s">
        <v>148</v>
      </c>
      <c r="D41" s="62" t="str">
        <f t="shared" si="1"/>
        <v>000 0104 0000000 000 212</v>
      </c>
      <c r="E41" s="63">
        <v>62100</v>
      </c>
      <c r="F41" s="64">
        <v>8960</v>
      </c>
      <c r="G41" s="63">
        <v>53140</v>
      </c>
    </row>
    <row r="42" spans="1:7" s="18" customFormat="1" ht="12.75">
      <c r="A42" s="66" t="s">
        <v>113</v>
      </c>
      <c r="B42" s="36"/>
      <c r="C42" s="36" t="s">
        <v>149</v>
      </c>
      <c r="D42" s="62" t="str">
        <f t="shared" si="1"/>
        <v>000 0104 0000000 000 213</v>
      </c>
      <c r="E42" s="63">
        <v>445400</v>
      </c>
      <c r="F42" s="64">
        <v>29029.84</v>
      </c>
      <c r="G42" s="63">
        <v>416370.16</v>
      </c>
    </row>
    <row r="43" spans="1:7" s="18" customFormat="1" ht="12.75">
      <c r="A43" s="66" t="s">
        <v>115</v>
      </c>
      <c r="B43" s="36"/>
      <c r="C43" s="36" t="s">
        <v>150</v>
      </c>
      <c r="D43" s="62" t="str">
        <f t="shared" si="1"/>
        <v>000 0104 0000000 000 220</v>
      </c>
      <c r="E43" s="63">
        <v>237700</v>
      </c>
      <c r="F43" s="64">
        <v>43630.83</v>
      </c>
      <c r="G43" s="64">
        <v>194069.17</v>
      </c>
    </row>
    <row r="44" spans="1:7" s="18" customFormat="1" ht="12.75">
      <c r="A44" s="66" t="s">
        <v>117</v>
      </c>
      <c r="B44" s="36"/>
      <c r="C44" s="36" t="s">
        <v>151</v>
      </c>
      <c r="D44" s="62" t="str">
        <f t="shared" si="1"/>
        <v>000 0104 0000000 000 221</v>
      </c>
      <c r="E44" s="63">
        <v>36500</v>
      </c>
      <c r="F44" s="64">
        <v>8650.09</v>
      </c>
      <c r="G44" s="64">
        <v>27849.91</v>
      </c>
    </row>
    <row r="45" spans="1:7" s="18" customFormat="1" ht="12.75">
      <c r="A45" s="66" t="s">
        <v>315</v>
      </c>
      <c r="B45" s="36"/>
      <c r="C45" s="36"/>
      <c r="D45" s="62" t="s">
        <v>317</v>
      </c>
      <c r="E45" s="63">
        <v>4000</v>
      </c>
      <c r="F45" s="64" t="s">
        <v>233</v>
      </c>
      <c r="G45" s="64">
        <v>4000</v>
      </c>
    </row>
    <row r="46" spans="1:7" s="18" customFormat="1" ht="12.75">
      <c r="A46" s="66" t="s">
        <v>119</v>
      </c>
      <c r="B46" s="36"/>
      <c r="C46" s="36" t="s">
        <v>152</v>
      </c>
      <c r="D46" s="62" t="str">
        <f t="shared" si="1"/>
        <v>000 0104 0000000 000 223</v>
      </c>
      <c r="E46" s="63">
        <v>32500</v>
      </c>
      <c r="F46" s="64">
        <v>4862.7</v>
      </c>
      <c r="G46" s="63">
        <v>27637.3</v>
      </c>
    </row>
    <row r="47" spans="1:7" s="18" customFormat="1" ht="22.5">
      <c r="A47" s="66" t="s">
        <v>121</v>
      </c>
      <c r="B47" s="36"/>
      <c r="C47" s="36"/>
      <c r="D47" s="62" t="s">
        <v>296</v>
      </c>
      <c r="E47" s="63">
        <v>4500</v>
      </c>
      <c r="F47" s="64" t="s">
        <v>233</v>
      </c>
      <c r="G47" s="63">
        <v>4500</v>
      </c>
    </row>
    <row r="48" spans="1:7" s="18" customFormat="1" ht="12.75">
      <c r="A48" s="66" t="s">
        <v>122</v>
      </c>
      <c r="B48" s="36"/>
      <c r="C48" s="36" t="s">
        <v>153</v>
      </c>
      <c r="D48" s="62" t="str">
        <f t="shared" si="1"/>
        <v>000 0104 0000000 000 226</v>
      </c>
      <c r="E48" s="63">
        <v>160200</v>
      </c>
      <c r="F48" s="64">
        <v>30118.04</v>
      </c>
      <c r="G48" s="64">
        <v>130081.96</v>
      </c>
    </row>
    <row r="49" spans="1:7" s="18" customFormat="1" ht="12.75">
      <c r="A49" s="66" t="s">
        <v>206</v>
      </c>
      <c r="B49" s="36"/>
      <c r="C49" s="36"/>
      <c r="D49" s="62" t="s">
        <v>263</v>
      </c>
      <c r="E49" s="63">
        <v>72200</v>
      </c>
      <c r="F49" s="64">
        <v>17800</v>
      </c>
      <c r="G49" s="64">
        <v>54400</v>
      </c>
    </row>
    <row r="50" spans="1:7" s="18" customFormat="1" ht="33.75">
      <c r="A50" s="66" t="s">
        <v>262</v>
      </c>
      <c r="B50" s="36"/>
      <c r="C50" s="36"/>
      <c r="D50" s="62" t="s">
        <v>264</v>
      </c>
      <c r="E50" s="63">
        <v>72200</v>
      </c>
      <c r="F50" s="64">
        <v>17800</v>
      </c>
      <c r="G50" s="64">
        <v>54400</v>
      </c>
    </row>
    <row r="51" spans="1:7" s="18" customFormat="1" ht="12.75">
      <c r="A51" s="66" t="s">
        <v>124</v>
      </c>
      <c r="B51" s="36"/>
      <c r="C51" s="36" t="s">
        <v>154</v>
      </c>
      <c r="D51" s="62" t="str">
        <f t="shared" si="1"/>
        <v>000 0104 0000000 000 290</v>
      </c>
      <c r="E51" s="63">
        <v>45500</v>
      </c>
      <c r="F51" s="64">
        <v>10374.49</v>
      </c>
      <c r="G51" s="64">
        <v>35125.51</v>
      </c>
    </row>
    <row r="52" spans="1:7" s="18" customFormat="1" ht="12.75">
      <c r="A52" s="66" t="s">
        <v>126</v>
      </c>
      <c r="B52" s="36"/>
      <c r="C52" s="36" t="s">
        <v>155</v>
      </c>
      <c r="D52" s="62" t="str">
        <f t="shared" si="1"/>
        <v>000 0104 0000000 000 300</v>
      </c>
      <c r="E52" s="63">
        <v>103800</v>
      </c>
      <c r="F52" s="64">
        <v>32120</v>
      </c>
      <c r="G52" s="63">
        <v>71680</v>
      </c>
    </row>
    <row r="53" spans="1:7" s="18" customFormat="1" ht="22.5">
      <c r="A53" s="66" t="s">
        <v>128</v>
      </c>
      <c r="B53" s="36"/>
      <c r="C53" s="36" t="s">
        <v>156</v>
      </c>
      <c r="D53" s="62" t="str">
        <f t="shared" si="1"/>
        <v>000 0104 0000000 000 340</v>
      </c>
      <c r="E53" s="63">
        <v>103800</v>
      </c>
      <c r="F53" s="64">
        <v>32120</v>
      </c>
      <c r="G53" s="63">
        <v>71680</v>
      </c>
    </row>
    <row r="54" spans="1:7" s="18" customFormat="1" ht="22.5">
      <c r="A54" s="66" t="s">
        <v>300</v>
      </c>
      <c r="B54" s="36"/>
      <c r="C54" s="36"/>
      <c r="D54" s="62" t="s">
        <v>297</v>
      </c>
      <c r="E54" s="63">
        <v>170000</v>
      </c>
      <c r="F54" s="64" t="s">
        <v>233</v>
      </c>
      <c r="G54" s="63">
        <v>170000</v>
      </c>
    </row>
    <row r="55" spans="1:7" s="18" customFormat="1" ht="12.75">
      <c r="A55" s="66" t="s">
        <v>105</v>
      </c>
      <c r="B55" s="36"/>
      <c r="C55" s="36"/>
      <c r="D55" s="62" t="s">
        <v>298</v>
      </c>
      <c r="E55" s="63">
        <v>170000</v>
      </c>
      <c r="F55" s="64" t="s">
        <v>233</v>
      </c>
      <c r="G55" s="63">
        <v>170000</v>
      </c>
    </row>
    <row r="56" spans="1:7" s="18" customFormat="1" ht="12.75">
      <c r="A56" s="66" t="s">
        <v>124</v>
      </c>
      <c r="B56" s="36"/>
      <c r="C56" s="36"/>
      <c r="D56" s="62" t="s">
        <v>299</v>
      </c>
      <c r="E56" s="63">
        <v>170000</v>
      </c>
      <c r="F56" s="64" t="s">
        <v>233</v>
      </c>
      <c r="G56" s="63">
        <v>170000</v>
      </c>
    </row>
    <row r="57" spans="1:7" s="18" customFormat="1" ht="12.75">
      <c r="A57" s="66" t="s">
        <v>157</v>
      </c>
      <c r="B57" s="36"/>
      <c r="C57" s="36" t="s">
        <v>158</v>
      </c>
      <c r="D57" s="62" t="s">
        <v>265</v>
      </c>
      <c r="E57" s="63">
        <v>15000</v>
      </c>
      <c r="F57" s="64" t="s">
        <v>233</v>
      </c>
      <c r="G57" s="63">
        <v>15000</v>
      </c>
    </row>
    <row r="58" spans="1:7" s="18" customFormat="1" ht="12.75">
      <c r="A58" s="66" t="s">
        <v>105</v>
      </c>
      <c r="B58" s="36"/>
      <c r="C58" s="36" t="s">
        <v>159</v>
      </c>
      <c r="D58" s="62" t="s">
        <v>266</v>
      </c>
      <c r="E58" s="63">
        <v>15000</v>
      </c>
      <c r="F58" s="64" t="s">
        <v>233</v>
      </c>
      <c r="G58" s="63">
        <v>15000</v>
      </c>
    </row>
    <row r="59" spans="1:7" s="18" customFormat="1" ht="12.75">
      <c r="A59" s="66" t="s">
        <v>115</v>
      </c>
      <c r="B59" s="36"/>
      <c r="C59" s="36" t="s">
        <v>160</v>
      </c>
      <c r="D59" s="62" t="s">
        <v>267</v>
      </c>
      <c r="E59" s="63">
        <v>15000</v>
      </c>
      <c r="F59" s="64" t="s">
        <v>233</v>
      </c>
      <c r="G59" s="63">
        <v>15000</v>
      </c>
    </row>
    <row r="60" spans="1:7" s="18" customFormat="1" ht="12.75">
      <c r="A60" s="66" t="s">
        <v>122</v>
      </c>
      <c r="B60" s="36"/>
      <c r="C60" s="36" t="s">
        <v>161</v>
      </c>
      <c r="D60" s="62" t="s">
        <v>268</v>
      </c>
      <c r="E60" s="63">
        <v>15000</v>
      </c>
      <c r="F60" s="64" t="s">
        <v>233</v>
      </c>
      <c r="G60" s="63">
        <v>15000</v>
      </c>
    </row>
    <row r="61" spans="1:7" s="18" customFormat="1" ht="12.75">
      <c r="A61" s="66" t="s">
        <v>162</v>
      </c>
      <c r="B61" s="36"/>
      <c r="C61" s="36" t="s">
        <v>163</v>
      </c>
      <c r="D61" s="62" t="str">
        <f t="shared" si="1"/>
        <v>000 0200 0000000 000 000</v>
      </c>
      <c r="E61" s="63">
        <v>140700</v>
      </c>
      <c r="F61" s="63" t="s">
        <v>233</v>
      </c>
      <c r="G61" s="63">
        <v>140700</v>
      </c>
    </row>
    <row r="62" spans="1:7" s="18" customFormat="1" ht="12.75">
      <c r="A62" s="66" t="s">
        <v>105</v>
      </c>
      <c r="B62" s="36"/>
      <c r="C62" s="36" t="s">
        <v>164</v>
      </c>
      <c r="D62" s="62" t="str">
        <f t="shared" si="1"/>
        <v>000 0200 0000000 000 200</v>
      </c>
      <c r="E62" s="63">
        <v>140700</v>
      </c>
      <c r="F62" s="63" t="s">
        <v>233</v>
      </c>
      <c r="G62" s="63">
        <v>140700</v>
      </c>
    </row>
    <row r="63" spans="1:7" s="18" customFormat="1" ht="22.5">
      <c r="A63" s="66" t="s">
        <v>107</v>
      </c>
      <c r="B63" s="36"/>
      <c r="C63" s="36" t="s">
        <v>165</v>
      </c>
      <c r="D63" s="62" t="str">
        <f t="shared" si="1"/>
        <v>000 0200 0000000 000 210</v>
      </c>
      <c r="E63" s="63">
        <v>140700</v>
      </c>
      <c r="F63" s="63" t="s">
        <v>233</v>
      </c>
      <c r="G63" s="63">
        <v>140700</v>
      </c>
    </row>
    <row r="64" spans="1:7" s="18" customFormat="1" ht="12.75">
      <c r="A64" s="66" t="s">
        <v>109</v>
      </c>
      <c r="B64" s="36"/>
      <c r="C64" s="36" t="s">
        <v>166</v>
      </c>
      <c r="D64" s="62" t="str">
        <f t="shared" si="1"/>
        <v>000 0200 0000000 000 211</v>
      </c>
      <c r="E64" s="63">
        <v>108100</v>
      </c>
      <c r="F64" s="63" t="s">
        <v>233</v>
      </c>
      <c r="G64" s="63">
        <v>108100</v>
      </c>
    </row>
    <row r="65" spans="1:7" s="18" customFormat="1" ht="12.75">
      <c r="A65" s="66" t="s">
        <v>113</v>
      </c>
      <c r="B65" s="36"/>
      <c r="C65" s="36" t="s">
        <v>167</v>
      </c>
      <c r="D65" s="62" t="str">
        <f t="shared" si="1"/>
        <v>000 0200 0000000 000 213</v>
      </c>
      <c r="E65" s="63">
        <v>32600</v>
      </c>
      <c r="F65" s="63" t="s">
        <v>233</v>
      </c>
      <c r="G65" s="63">
        <v>32600</v>
      </c>
    </row>
    <row r="66" spans="1:7" s="18" customFormat="1" ht="22.5">
      <c r="A66" s="66" t="s">
        <v>168</v>
      </c>
      <c r="B66" s="36"/>
      <c r="C66" s="36" t="s">
        <v>169</v>
      </c>
      <c r="D66" s="62" t="str">
        <f t="shared" si="1"/>
        <v>000 0203 0000000 000 000</v>
      </c>
      <c r="E66" s="63">
        <v>140700</v>
      </c>
      <c r="F66" s="63" t="s">
        <v>233</v>
      </c>
      <c r="G66" s="63">
        <v>140700</v>
      </c>
    </row>
    <row r="67" spans="1:7" s="18" customFormat="1" ht="12.75">
      <c r="A67" s="66" t="s">
        <v>105</v>
      </c>
      <c r="B67" s="36"/>
      <c r="C67" s="36" t="s">
        <v>170</v>
      </c>
      <c r="D67" s="62" t="str">
        <f t="shared" si="1"/>
        <v>000 0203 0000000 000 200</v>
      </c>
      <c r="E67" s="63">
        <v>140700</v>
      </c>
      <c r="F67" s="63" t="s">
        <v>233</v>
      </c>
      <c r="G67" s="63">
        <v>140700</v>
      </c>
    </row>
    <row r="68" spans="1:7" s="18" customFormat="1" ht="22.5">
      <c r="A68" s="66" t="s">
        <v>107</v>
      </c>
      <c r="B68" s="36"/>
      <c r="C68" s="36" t="s">
        <v>171</v>
      </c>
      <c r="D68" s="62" t="str">
        <f t="shared" si="1"/>
        <v>000 0203 0000000 000 210</v>
      </c>
      <c r="E68" s="63">
        <v>140700</v>
      </c>
      <c r="F68" s="63" t="s">
        <v>233</v>
      </c>
      <c r="G68" s="63">
        <v>140700</v>
      </c>
    </row>
    <row r="69" spans="1:7" s="18" customFormat="1" ht="12.75">
      <c r="A69" s="66" t="s">
        <v>109</v>
      </c>
      <c r="B69" s="36"/>
      <c r="C69" s="36" t="s">
        <v>172</v>
      </c>
      <c r="D69" s="62" t="str">
        <f t="shared" si="1"/>
        <v>000 0203 0000000 000 211</v>
      </c>
      <c r="E69" s="63">
        <v>108100</v>
      </c>
      <c r="F69" s="63" t="s">
        <v>233</v>
      </c>
      <c r="G69" s="63">
        <v>108100</v>
      </c>
    </row>
    <row r="70" spans="1:7" s="18" customFormat="1" ht="12.75">
      <c r="A70" s="66" t="s">
        <v>113</v>
      </c>
      <c r="B70" s="36"/>
      <c r="C70" s="36" t="s">
        <v>173</v>
      </c>
      <c r="D70" s="62" t="str">
        <f t="shared" si="1"/>
        <v>000 0203 0000000 000 213</v>
      </c>
      <c r="E70" s="63">
        <v>32600</v>
      </c>
      <c r="F70" s="63" t="s">
        <v>233</v>
      </c>
      <c r="G70" s="63">
        <v>32600</v>
      </c>
    </row>
    <row r="71" spans="1:7" s="18" customFormat="1" ht="22.5">
      <c r="A71" s="66" t="s">
        <v>174</v>
      </c>
      <c r="B71" s="36"/>
      <c r="C71" s="36" t="s">
        <v>175</v>
      </c>
      <c r="D71" s="62" t="str">
        <f t="shared" si="1"/>
        <v>000 0300 0000000 000 000</v>
      </c>
      <c r="E71" s="63">
        <v>444500</v>
      </c>
      <c r="F71" s="64">
        <v>23300</v>
      </c>
      <c r="G71" s="64">
        <v>421200</v>
      </c>
    </row>
    <row r="72" spans="1:7" s="18" customFormat="1" ht="12.75">
      <c r="A72" s="66" t="s">
        <v>105</v>
      </c>
      <c r="B72" s="36"/>
      <c r="C72" s="36" t="s">
        <v>176</v>
      </c>
      <c r="D72" s="62" t="str">
        <f t="shared" si="1"/>
        <v>000 0300 0000000 000 200</v>
      </c>
      <c r="E72" s="63">
        <v>334200</v>
      </c>
      <c r="F72" s="64">
        <v>23300</v>
      </c>
      <c r="G72" s="64">
        <v>310900</v>
      </c>
    </row>
    <row r="73" spans="1:7" s="18" customFormat="1" ht="12.75">
      <c r="A73" s="66" t="s">
        <v>115</v>
      </c>
      <c r="B73" s="36"/>
      <c r="C73" s="36" t="s">
        <v>177</v>
      </c>
      <c r="D73" s="62" t="str">
        <f t="shared" si="1"/>
        <v>000 0300 0000000 000 220</v>
      </c>
      <c r="E73" s="63">
        <v>334200</v>
      </c>
      <c r="F73" s="64">
        <v>23300</v>
      </c>
      <c r="G73" s="64">
        <v>310900</v>
      </c>
    </row>
    <row r="74" spans="1:7" s="18" customFormat="1" ht="12.75">
      <c r="A74" s="66" t="s">
        <v>122</v>
      </c>
      <c r="B74" s="36"/>
      <c r="C74" s="36" t="s">
        <v>178</v>
      </c>
      <c r="D74" s="62" t="str">
        <f t="shared" si="1"/>
        <v>000 0300 0000000 000 226</v>
      </c>
      <c r="E74" s="63">
        <v>334200</v>
      </c>
      <c r="F74" s="64" t="s">
        <v>233</v>
      </c>
      <c r="G74" s="63">
        <v>334200</v>
      </c>
    </row>
    <row r="75" spans="1:7" s="18" customFormat="1" ht="12.75">
      <c r="A75" s="66" t="s">
        <v>206</v>
      </c>
      <c r="B75" s="36"/>
      <c r="C75" s="36"/>
      <c r="D75" s="62" t="s">
        <v>269</v>
      </c>
      <c r="E75" s="63">
        <v>110300</v>
      </c>
      <c r="F75" s="64">
        <v>23300</v>
      </c>
      <c r="G75" s="63">
        <v>87000</v>
      </c>
    </row>
    <row r="76" spans="1:7" s="18" customFormat="1" ht="33.75">
      <c r="A76" s="66" t="s">
        <v>262</v>
      </c>
      <c r="B76" s="36"/>
      <c r="C76" s="36"/>
      <c r="D76" s="62" t="s">
        <v>270</v>
      </c>
      <c r="E76" s="63">
        <v>110300</v>
      </c>
      <c r="F76" s="64">
        <v>23300</v>
      </c>
      <c r="G76" s="63">
        <v>87000</v>
      </c>
    </row>
    <row r="77" spans="1:7" s="18" customFormat="1" ht="45">
      <c r="A77" s="66" t="s">
        <v>179</v>
      </c>
      <c r="B77" s="36"/>
      <c r="C77" s="36" t="s">
        <v>180</v>
      </c>
      <c r="D77" s="62" t="str">
        <f t="shared" si="1"/>
        <v>000 0309 0000000 000 000</v>
      </c>
      <c r="E77" s="63">
        <v>444500</v>
      </c>
      <c r="F77" s="64">
        <v>23300</v>
      </c>
      <c r="G77" s="64">
        <v>421200</v>
      </c>
    </row>
    <row r="78" spans="1:7" s="18" customFormat="1" ht="12.75">
      <c r="A78" s="66" t="s">
        <v>105</v>
      </c>
      <c r="B78" s="36"/>
      <c r="C78" s="36" t="s">
        <v>181</v>
      </c>
      <c r="D78" s="62" t="str">
        <f aca="true" t="shared" si="2" ref="D78:D107">IF(OR(LEFT(C78,5)="000 9",LEFT(C78,5)="000 7"),"X",C78)</f>
        <v>000 0309 0000000 000 200</v>
      </c>
      <c r="E78" s="63">
        <v>334200</v>
      </c>
      <c r="F78" s="64">
        <v>23300</v>
      </c>
      <c r="G78" s="64">
        <v>310900</v>
      </c>
    </row>
    <row r="79" spans="1:7" s="18" customFormat="1" ht="12.75">
      <c r="A79" s="66" t="s">
        <v>115</v>
      </c>
      <c r="B79" s="36"/>
      <c r="C79" s="36" t="s">
        <v>182</v>
      </c>
      <c r="D79" s="62" t="str">
        <f t="shared" si="2"/>
        <v>000 0309 0000000 000 220</v>
      </c>
      <c r="E79" s="63">
        <v>334200</v>
      </c>
      <c r="F79" s="64">
        <v>23300</v>
      </c>
      <c r="G79" s="64">
        <v>310900</v>
      </c>
    </row>
    <row r="80" spans="1:7" s="18" customFormat="1" ht="12.75">
      <c r="A80" s="66" t="s">
        <v>122</v>
      </c>
      <c r="B80" s="36"/>
      <c r="C80" s="36" t="s">
        <v>183</v>
      </c>
      <c r="D80" s="62" t="str">
        <f t="shared" si="2"/>
        <v>000 0309 0000000 000 226</v>
      </c>
      <c r="E80" s="63">
        <v>334200</v>
      </c>
      <c r="F80" s="64" t="s">
        <v>233</v>
      </c>
      <c r="G80" s="63">
        <v>334200</v>
      </c>
    </row>
    <row r="81" spans="1:7" s="18" customFormat="1" ht="12.75">
      <c r="A81" s="66" t="s">
        <v>206</v>
      </c>
      <c r="B81" s="36"/>
      <c r="C81" s="36"/>
      <c r="D81" s="62" t="s">
        <v>271</v>
      </c>
      <c r="E81" s="63">
        <v>110300</v>
      </c>
      <c r="F81" s="64">
        <v>23300</v>
      </c>
      <c r="G81" s="63">
        <v>87000</v>
      </c>
    </row>
    <row r="82" spans="1:7" s="18" customFormat="1" ht="33.75">
      <c r="A82" s="66" t="s">
        <v>262</v>
      </c>
      <c r="B82" s="36"/>
      <c r="C82" s="36"/>
      <c r="D82" s="62" t="s">
        <v>272</v>
      </c>
      <c r="E82" s="63">
        <v>110300</v>
      </c>
      <c r="F82" s="64">
        <v>23300</v>
      </c>
      <c r="G82" s="63">
        <v>87000</v>
      </c>
    </row>
    <row r="83" spans="1:7" s="18" customFormat="1" ht="12.75">
      <c r="A83" s="66" t="s">
        <v>318</v>
      </c>
      <c r="B83" s="36"/>
      <c r="C83" s="36"/>
      <c r="D83" s="62" t="s">
        <v>320</v>
      </c>
      <c r="E83" s="63">
        <v>2260900</v>
      </c>
      <c r="F83" s="64" t="s">
        <v>233</v>
      </c>
      <c r="G83" s="63">
        <v>2260900</v>
      </c>
    </row>
    <row r="84" spans="1:7" s="18" customFormat="1" ht="12.75">
      <c r="A84" s="66" t="s">
        <v>105</v>
      </c>
      <c r="B84" s="36"/>
      <c r="C84" s="36"/>
      <c r="D84" s="62" t="s">
        <v>321</v>
      </c>
      <c r="E84" s="63">
        <v>2260900</v>
      </c>
      <c r="F84" s="64" t="s">
        <v>233</v>
      </c>
      <c r="G84" s="63">
        <v>2260900</v>
      </c>
    </row>
    <row r="85" spans="1:7" s="18" customFormat="1" ht="12.75">
      <c r="A85" s="66" t="s">
        <v>115</v>
      </c>
      <c r="B85" s="36"/>
      <c r="C85" s="36"/>
      <c r="D85" s="62" t="s">
        <v>322</v>
      </c>
      <c r="E85" s="63">
        <v>2260900</v>
      </c>
      <c r="F85" s="64" t="s">
        <v>233</v>
      </c>
      <c r="G85" s="63">
        <v>2260900</v>
      </c>
    </row>
    <row r="86" spans="1:7" s="18" customFormat="1" ht="22.5">
      <c r="A86" s="66" t="s">
        <v>121</v>
      </c>
      <c r="B86" s="36"/>
      <c r="C86" s="36"/>
      <c r="D86" s="62" t="s">
        <v>323</v>
      </c>
      <c r="E86" s="63">
        <v>2260900</v>
      </c>
      <c r="F86" s="64" t="s">
        <v>233</v>
      </c>
      <c r="G86" s="63">
        <v>2260900</v>
      </c>
    </row>
    <row r="87" spans="1:7" s="18" customFormat="1" ht="12.75">
      <c r="A87" s="66" t="s">
        <v>319</v>
      </c>
      <c r="B87" s="36"/>
      <c r="C87" s="36"/>
      <c r="D87" s="62" t="s">
        <v>324</v>
      </c>
      <c r="E87" s="63">
        <v>2260900</v>
      </c>
      <c r="F87" s="64" t="s">
        <v>233</v>
      </c>
      <c r="G87" s="63">
        <v>2260900</v>
      </c>
    </row>
    <row r="88" spans="1:7" s="18" customFormat="1" ht="12.75">
      <c r="A88" s="66" t="s">
        <v>105</v>
      </c>
      <c r="B88" s="36"/>
      <c r="C88" s="36"/>
      <c r="D88" s="62" t="s">
        <v>325</v>
      </c>
      <c r="E88" s="63">
        <v>2260900</v>
      </c>
      <c r="F88" s="64" t="s">
        <v>233</v>
      </c>
      <c r="G88" s="63">
        <v>2260900</v>
      </c>
    </row>
    <row r="89" spans="1:7" s="18" customFormat="1" ht="12.75">
      <c r="A89" s="66" t="s">
        <v>115</v>
      </c>
      <c r="B89" s="36"/>
      <c r="C89" s="36"/>
      <c r="D89" s="62" t="s">
        <v>326</v>
      </c>
      <c r="E89" s="63">
        <v>2260900</v>
      </c>
      <c r="F89" s="64" t="s">
        <v>233</v>
      </c>
      <c r="G89" s="63">
        <v>2260900</v>
      </c>
    </row>
    <row r="90" spans="1:7" s="18" customFormat="1" ht="22.5">
      <c r="A90" s="66" t="s">
        <v>121</v>
      </c>
      <c r="B90" s="36"/>
      <c r="C90" s="36"/>
      <c r="D90" s="62" t="s">
        <v>327</v>
      </c>
      <c r="E90" s="63">
        <v>2260900</v>
      </c>
      <c r="F90" s="64" t="s">
        <v>233</v>
      </c>
      <c r="G90" s="63">
        <v>2260900</v>
      </c>
    </row>
    <row r="91" spans="1:7" s="18" customFormat="1" ht="12.75">
      <c r="A91" s="66" t="s">
        <v>184</v>
      </c>
      <c r="B91" s="36"/>
      <c r="C91" s="36" t="s">
        <v>185</v>
      </c>
      <c r="D91" s="62" t="str">
        <f t="shared" si="2"/>
        <v>000 0500 0000000 000 000</v>
      </c>
      <c r="E91" s="63">
        <v>1053900</v>
      </c>
      <c r="F91" s="64">
        <v>117760.91</v>
      </c>
      <c r="G91" s="63">
        <v>936139.09</v>
      </c>
    </row>
    <row r="92" spans="1:7" s="18" customFormat="1" ht="12.75">
      <c r="A92" s="66" t="s">
        <v>105</v>
      </c>
      <c r="B92" s="36"/>
      <c r="C92" s="36" t="s">
        <v>186</v>
      </c>
      <c r="D92" s="62" t="str">
        <f t="shared" si="2"/>
        <v>000 0500 0000000 000 200</v>
      </c>
      <c r="E92" s="63">
        <v>1053900</v>
      </c>
      <c r="F92" s="64">
        <v>117760.91</v>
      </c>
      <c r="G92" s="63">
        <v>936139.09</v>
      </c>
    </row>
    <row r="93" spans="1:7" s="18" customFormat="1" ht="12.75">
      <c r="A93" s="66" t="s">
        <v>115</v>
      </c>
      <c r="B93" s="36"/>
      <c r="C93" s="36" t="s">
        <v>187</v>
      </c>
      <c r="D93" s="62" t="str">
        <f t="shared" si="2"/>
        <v>000 0500 0000000 000 220</v>
      </c>
      <c r="E93" s="63">
        <v>1053900</v>
      </c>
      <c r="F93" s="64">
        <v>117760.91</v>
      </c>
      <c r="G93" s="63">
        <v>936139.09</v>
      </c>
    </row>
    <row r="94" spans="1:7" s="18" customFormat="1" ht="12.75">
      <c r="A94" s="66" t="s">
        <v>119</v>
      </c>
      <c r="B94" s="36"/>
      <c r="C94" s="36" t="s">
        <v>188</v>
      </c>
      <c r="D94" s="62" t="str">
        <f t="shared" si="2"/>
        <v>000 0500 0000000 000 223</v>
      </c>
      <c r="E94" s="63">
        <v>470900</v>
      </c>
      <c r="F94" s="64">
        <v>63546.75</v>
      </c>
      <c r="G94" s="63">
        <v>407353.25</v>
      </c>
    </row>
    <row r="95" spans="1:7" s="18" customFormat="1" ht="22.5">
      <c r="A95" s="66" t="s">
        <v>121</v>
      </c>
      <c r="B95" s="36"/>
      <c r="C95" s="36" t="s">
        <v>189</v>
      </c>
      <c r="D95" s="62" t="str">
        <f t="shared" si="2"/>
        <v>000 0500 0000000 000 225</v>
      </c>
      <c r="E95" s="63">
        <v>483000</v>
      </c>
      <c r="F95" s="64">
        <v>54214.16</v>
      </c>
      <c r="G95" s="63">
        <v>428785.84</v>
      </c>
    </row>
    <row r="96" spans="1:7" s="18" customFormat="1" ht="12.75">
      <c r="A96" s="66" t="s">
        <v>122</v>
      </c>
      <c r="B96" s="36"/>
      <c r="C96" s="36" t="s">
        <v>190</v>
      </c>
      <c r="D96" s="62" t="str">
        <f t="shared" si="2"/>
        <v>000 0500 0000000 000 226</v>
      </c>
      <c r="E96" s="63">
        <v>100000</v>
      </c>
      <c r="F96" s="64" t="s">
        <v>233</v>
      </c>
      <c r="G96" s="63">
        <v>100000</v>
      </c>
    </row>
    <row r="97" spans="1:7" s="18" customFormat="1" ht="12.75">
      <c r="A97" s="66" t="s">
        <v>301</v>
      </c>
      <c r="B97" s="36"/>
      <c r="C97" s="36"/>
      <c r="D97" s="62" t="s">
        <v>303</v>
      </c>
      <c r="E97" s="63">
        <v>100000</v>
      </c>
      <c r="F97" s="64" t="s">
        <v>233</v>
      </c>
      <c r="G97" s="63">
        <v>100000</v>
      </c>
    </row>
    <row r="98" spans="1:7" s="18" customFormat="1" ht="12.75">
      <c r="A98" s="66" t="s">
        <v>105</v>
      </c>
      <c r="B98" s="36"/>
      <c r="C98" s="36"/>
      <c r="D98" s="62" t="s">
        <v>304</v>
      </c>
      <c r="E98" s="63">
        <v>100000</v>
      </c>
      <c r="F98" s="64" t="s">
        <v>233</v>
      </c>
      <c r="G98" s="63">
        <v>100000</v>
      </c>
    </row>
    <row r="99" spans="1:7" s="18" customFormat="1" ht="12.75">
      <c r="A99" s="66" t="s">
        <v>302</v>
      </c>
      <c r="B99" s="36"/>
      <c r="C99" s="36"/>
      <c r="D99" s="62" t="s">
        <v>305</v>
      </c>
      <c r="E99" s="63">
        <v>100000</v>
      </c>
      <c r="F99" s="64" t="s">
        <v>233</v>
      </c>
      <c r="G99" s="63">
        <v>100000</v>
      </c>
    </row>
    <row r="100" spans="1:7" s="18" customFormat="1" ht="12.75">
      <c r="A100" s="66" t="s">
        <v>122</v>
      </c>
      <c r="B100" s="36"/>
      <c r="C100" s="36"/>
      <c r="D100" s="62" t="s">
        <v>306</v>
      </c>
      <c r="E100" s="63">
        <v>100000</v>
      </c>
      <c r="F100" s="64" t="s">
        <v>233</v>
      </c>
      <c r="G100" s="63">
        <v>100000</v>
      </c>
    </row>
    <row r="101" spans="1:7" s="18" customFormat="1" ht="12.75">
      <c r="A101" s="66" t="s">
        <v>191</v>
      </c>
      <c r="B101" s="36"/>
      <c r="C101" s="36" t="s">
        <v>192</v>
      </c>
      <c r="D101" s="62" t="str">
        <f t="shared" si="2"/>
        <v>000 0503 0000000 000 000</v>
      </c>
      <c r="E101" s="63">
        <v>953900</v>
      </c>
      <c r="F101" s="64">
        <v>117760.91</v>
      </c>
      <c r="G101" s="63">
        <v>836139.09</v>
      </c>
    </row>
    <row r="102" spans="1:7" s="18" customFormat="1" ht="12.75">
      <c r="A102" s="66" t="s">
        <v>105</v>
      </c>
      <c r="B102" s="36"/>
      <c r="C102" s="36" t="s">
        <v>193</v>
      </c>
      <c r="D102" s="62" t="str">
        <f t="shared" si="2"/>
        <v>000 0503 0000000 000 200</v>
      </c>
      <c r="E102" s="63">
        <v>953900</v>
      </c>
      <c r="F102" s="64">
        <v>117760.91</v>
      </c>
      <c r="G102" s="63">
        <v>836139.09</v>
      </c>
    </row>
    <row r="103" spans="1:7" s="18" customFormat="1" ht="12.75">
      <c r="A103" s="66" t="s">
        <v>115</v>
      </c>
      <c r="B103" s="36"/>
      <c r="C103" s="36" t="s">
        <v>194</v>
      </c>
      <c r="D103" s="62" t="str">
        <f t="shared" si="2"/>
        <v>000 0503 0000000 000 220</v>
      </c>
      <c r="E103" s="63">
        <v>953900</v>
      </c>
      <c r="F103" s="64">
        <v>117760.91</v>
      </c>
      <c r="G103" s="63">
        <v>836139.09</v>
      </c>
    </row>
    <row r="104" spans="1:7" s="18" customFormat="1" ht="12.75">
      <c r="A104" s="66" t="s">
        <v>119</v>
      </c>
      <c r="B104" s="36"/>
      <c r="C104" s="36" t="s">
        <v>195</v>
      </c>
      <c r="D104" s="62" t="str">
        <f t="shared" si="2"/>
        <v>000 0503 0000000 000 223</v>
      </c>
      <c r="E104" s="63">
        <v>470900</v>
      </c>
      <c r="F104" s="64">
        <v>63546.75</v>
      </c>
      <c r="G104" s="63">
        <v>407353.25</v>
      </c>
    </row>
    <row r="105" spans="1:7" s="18" customFormat="1" ht="22.5">
      <c r="A105" s="66" t="s">
        <v>121</v>
      </c>
      <c r="B105" s="36"/>
      <c r="C105" s="36" t="s">
        <v>196</v>
      </c>
      <c r="D105" s="62" t="str">
        <f t="shared" si="2"/>
        <v>000 0503 0000000 000 225</v>
      </c>
      <c r="E105" s="63">
        <v>483000</v>
      </c>
      <c r="F105" s="64">
        <v>54214.16</v>
      </c>
      <c r="G105" s="63">
        <v>428785.84</v>
      </c>
    </row>
    <row r="106" spans="1:7" s="18" customFormat="1" ht="22.5">
      <c r="A106" s="66" t="s">
        <v>197</v>
      </c>
      <c r="B106" s="36"/>
      <c r="C106" s="36" t="s">
        <v>198</v>
      </c>
      <c r="D106" s="62" t="str">
        <f t="shared" si="2"/>
        <v>000 0800 0000000 000 000</v>
      </c>
      <c r="E106" s="63">
        <v>1170600</v>
      </c>
      <c r="F106" s="64">
        <v>246696.64</v>
      </c>
      <c r="G106" s="63">
        <v>923903.36</v>
      </c>
    </row>
    <row r="107" spans="1:7" s="18" customFormat="1" ht="12.75">
      <c r="A107" s="66" t="s">
        <v>105</v>
      </c>
      <c r="B107" s="36"/>
      <c r="C107" s="36" t="s">
        <v>199</v>
      </c>
      <c r="D107" s="62" t="str">
        <f t="shared" si="2"/>
        <v>000 0800 0000000 000 200</v>
      </c>
      <c r="E107" s="63">
        <v>1170600</v>
      </c>
      <c r="F107" s="64">
        <v>246696.64</v>
      </c>
      <c r="G107" s="63">
        <v>923903.36</v>
      </c>
    </row>
    <row r="108" spans="1:7" s="18" customFormat="1" ht="22.5">
      <c r="A108" s="66" t="s">
        <v>309</v>
      </c>
      <c r="B108" s="36"/>
      <c r="C108" s="36"/>
      <c r="D108" s="62" t="s">
        <v>307</v>
      </c>
      <c r="E108" s="63">
        <v>999700</v>
      </c>
      <c r="F108" s="64">
        <v>192000</v>
      </c>
      <c r="G108" s="63">
        <v>807700</v>
      </c>
    </row>
    <row r="109" spans="1:7" s="18" customFormat="1" ht="33.75">
      <c r="A109" s="66" t="s">
        <v>310</v>
      </c>
      <c r="B109" s="36"/>
      <c r="C109" s="36"/>
      <c r="D109" s="62" t="s">
        <v>308</v>
      </c>
      <c r="E109" s="63">
        <v>999700</v>
      </c>
      <c r="F109" s="64">
        <v>192000</v>
      </c>
      <c r="G109" s="63">
        <v>807700</v>
      </c>
    </row>
    <row r="110" spans="1:7" s="18" customFormat="1" ht="12.75">
      <c r="A110" s="66" t="s">
        <v>206</v>
      </c>
      <c r="B110" s="36"/>
      <c r="C110" s="36"/>
      <c r="D110" s="62" t="s">
        <v>273</v>
      </c>
      <c r="E110" s="63">
        <v>170900</v>
      </c>
      <c r="F110" s="64">
        <v>54696.64</v>
      </c>
      <c r="G110" s="63">
        <v>116203.36</v>
      </c>
    </row>
    <row r="111" spans="1:7" s="18" customFormat="1" ht="33.75">
      <c r="A111" s="66" t="s">
        <v>262</v>
      </c>
      <c r="B111" s="36"/>
      <c r="C111" s="36"/>
      <c r="D111" s="62" t="s">
        <v>274</v>
      </c>
      <c r="E111" s="63">
        <v>170900</v>
      </c>
      <c r="F111" s="64">
        <v>54696.64</v>
      </c>
      <c r="G111" s="63">
        <v>116203.36</v>
      </c>
    </row>
    <row r="112" spans="1:7" s="18" customFormat="1" ht="12.75">
      <c r="A112" s="66" t="s">
        <v>200</v>
      </c>
      <c r="B112" s="36"/>
      <c r="C112" s="36" t="s">
        <v>201</v>
      </c>
      <c r="D112" s="62" t="str">
        <f>IF(OR(LEFT(C112,5)="000 9",LEFT(C112,5)="000 7"),"X",C112)</f>
        <v>000 0801 0000000 000 000</v>
      </c>
      <c r="E112" s="63">
        <v>1170600</v>
      </c>
      <c r="F112" s="64">
        <v>246696.64</v>
      </c>
      <c r="G112" s="63">
        <v>923903.36</v>
      </c>
    </row>
    <row r="113" spans="1:7" s="18" customFormat="1" ht="12.75">
      <c r="A113" s="66" t="s">
        <v>105</v>
      </c>
      <c r="B113" s="36"/>
      <c r="C113" s="36" t="s">
        <v>202</v>
      </c>
      <c r="D113" s="62" t="str">
        <f>IF(OR(LEFT(C113,5)="000 9",LEFT(C113,5)="000 7"),"X",C113)</f>
        <v>000 0801 0000000 000 200</v>
      </c>
      <c r="E113" s="63">
        <v>1170600</v>
      </c>
      <c r="F113" s="64">
        <v>246696.64</v>
      </c>
      <c r="G113" s="63">
        <v>923903.36</v>
      </c>
    </row>
    <row r="114" spans="1:7" s="18" customFormat="1" ht="22.5">
      <c r="A114" s="66" t="s">
        <v>309</v>
      </c>
      <c r="B114" s="36"/>
      <c r="C114" s="36"/>
      <c r="D114" s="62" t="s">
        <v>311</v>
      </c>
      <c r="E114" s="63">
        <v>999700</v>
      </c>
      <c r="F114" s="64">
        <v>192000</v>
      </c>
      <c r="G114" s="63">
        <v>807700</v>
      </c>
    </row>
    <row r="115" spans="1:7" s="18" customFormat="1" ht="33.75">
      <c r="A115" s="66" t="s">
        <v>310</v>
      </c>
      <c r="B115" s="36"/>
      <c r="C115" s="36"/>
      <c r="D115" s="62" t="s">
        <v>312</v>
      </c>
      <c r="E115" s="63">
        <v>999700</v>
      </c>
      <c r="F115" s="64">
        <v>192000</v>
      </c>
      <c r="G115" s="63">
        <v>807700</v>
      </c>
    </row>
    <row r="116" spans="1:7" s="18" customFormat="1" ht="12.75">
      <c r="A116" s="66" t="s">
        <v>206</v>
      </c>
      <c r="B116" s="36"/>
      <c r="C116" s="36"/>
      <c r="D116" s="62" t="s">
        <v>275</v>
      </c>
      <c r="E116" s="63">
        <v>170900</v>
      </c>
      <c r="F116" s="64">
        <v>54696.64</v>
      </c>
      <c r="G116" s="63">
        <v>116203.36</v>
      </c>
    </row>
    <row r="117" spans="1:7" s="18" customFormat="1" ht="33.75">
      <c r="A117" s="66" t="s">
        <v>262</v>
      </c>
      <c r="B117" s="36"/>
      <c r="C117" s="36"/>
      <c r="D117" s="62" t="s">
        <v>276</v>
      </c>
      <c r="E117" s="63">
        <v>170900</v>
      </c>
      <c r="F117" s="64">
        <v>54696.64</v>
      </c>
      <c r="G117" s="63">
        <v>116203.36</v>
      </c>
    </row>
    <row r="118" spans="1:7" s="18" customFormat="1" ht="12.75">
      <c r="A118" s="66" t="s">
        <v>203</v>
      </c>
      <c r="B118" s="36"/>
      <c r="C118" s="36" t="s">
        <v>204</v>
      </c>
      <c r="D118" s="62" t="s">
        <v>205</v>
      </c>
      <c r="E118" s="63">
        <v>6507.22</v>
      </c>
      <c r="F118" s="64" t="s">
        <v>233</v>
      </c>
      <c r="G118" s="63">
        <v>6507.22</v>
      </c>
    </row>
    <row r="119" spans="1:7" s="18" customFormat="1" ht="12.75">
      <c r="A119" s="66" t="s">
        <v>105</v>
      </c>
      <c r="B119" s="36"/>
      <c r="C119" s="36"/>
      <c r="D119" s="62" t="s">
        <v>279</v>
      </c>
      <c r="E119" s="63">
        <v>6507.22</v>
      </c>
      <c r="F119" s="64" t="s">
        <v>233</v>
      </c>
      <c r="G119" s="63">
        <v>6507.22</v>
      </c>
    </row>
    <row r="120" spans="1:7" s="18" customFormat="1" ht="12.75">
      <c r="A120" s="66" t="s">
        <v>124</v>
      </c>
      <c r="B120" s="36"/>
      <c r="C120" s="36"/>
      <c r="D120" s="62" t="s">
        <v>280</v>
      </c>
      <c r="E120" s="63">
        <v>6507.22</v>
      </c>
      <c r="F120" s="64" t="s">
        <v>233</v>
      </c>
      <c r="G120" s="63">
        <v>6507.22</v>
      </c>
    </row>
    <row r="121" spans="1:7" s="18" customFormat="1" ht="12.75">
      <c r="A121" s="66" t="s">
        <v>278</v>
      </c>
      <c r="B121" s="36"/>
      <c r="C121" s="36"/>
      <c r="D121" s="62" t="s">
        <v>277</v>
      </c>
      <c r="E121" s="63">
        <v>6507.22</v>
      </c>
      <c r="F121" s="64" t="s">
        <v>233</v>
      </c>
      <c r="G121" s="63">
        <v>6507.22</v>
      </c>
    </row>
    <row r="122" spans="1:7" s="18" customFormat="1" ht="12.75">
      <c r="A122" s="66" t="s">
        <v>105</v>
      </c>
      <c r="B122" s="36"/>
      <c r="C122" s="36"/>
      <c r="D122" s="62" t="s">
        <v>281</v>
      </c>
      <c r="E122" s="63">
        <v>6507.22</v>
      </c>
      <c r="F122" s="64" t="s">
        <v>233</v>
      </c>
      <c r="G122" s="63">
        <v>6507.22</v>
      </c>
    </row>
    <row r="123" spans="1:7" s="18" customFormat="1" ht="12.75">
      <c r="A123" s="66" t="s">
        <v>124</v>
      </c>
      <c r="B123" s="36"/>
      <c r="C123" s="36"/>
      <c r="D123" s="62" t="s">
        <v>282</v>
      </c>
      <c r="E123" s="63">
        <v>6507.22</v>
      </c>
      <c r="F123" s="64" t="s">
        <v>233</v>
      </c>
      <c r="G123" s="63">
        <v>6507.22</v>
      </c>
    </row>
    <row r="124" spans="1:7" s="18" customFormat="1" ht="22.5">
      <c r="A124" s="66" t="s">
        <v>207</v>
      </c>
      <c r="B124" s="36">
        <v>450</v>
      </c>
      <c r="C124" s="36" t="s">
        <v>208</v>
      </c>
      <c r="D124" s="62" t="str">
        <f>IF(OR(LEFT(C124,5)="000 9",LEFT(C124,5)="000 7"),"X",C124)</f>
        <v>X</v>
      </c>
      <c r="E124" s="63">
        <v>-2062807.22</v>
      </c>
      <c r="F124" s="64">
        <v>-485101.49</v>
      </c>
      <c r="G124" s="64">
        <v>-1577705.73</v>
      </c>
    </row>
    <row r="125" spans="1:7" s="18" customFormat="1" ht="12.75">
      <c r="A125" s="31"/>
      <c r="B125" s="32"/>
      <c r="C125" s="32"/>
      <c r="D125" s="60"/>
      <c r="E125" s="49"/>
      <c r="F125" s="44"/>
      <c r="G125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6">
      <selection activeCell="K43" sqref="K43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2" t="s">
        <v>251</v>
      </c>
      <c r="G2" s="92"/>
    </row>
    <row r="3" spans="1:7" ht="12.75">
      <c r="A3" s="28"/>
      <c r="B3" s="70" t="s">
        <v>241</v>
      </c>
      <c r="C3" s="71"/>
      <c r="D3" s="72"/>
      <c r="E3" s="73"/>
      <c r="F3" s="69"/>
      <c r="G3"/>
    </row>
    <row r="4" spans="1:7" s="35" customFormat="1" ht="26.25" customHeight="1">
      <c r="A4" s="87" t="s">
        <v>4</v>
      </c>
      <c r="B4" s="81" t="s">
        <v>0</v>
      </c>
      <c r="C4" s="56"/>
      <c r="D4" s="83" t="s">
        <v>242</v>
      </c>
      <c r="E4" s="93" t="s">
        <v>9</v>
      </c>
      <c r="F4" s="79" t="s">
        <v>224</v>
      </c>
      <c r="G4" s="95" t="s">
        <v>218</v>
      </c>
    </row>
    <row r="5" spans="1:7" s="35" customFormat="1" ht="87.75" customHeight="1">
      <c r="A5" s="88"/>
      <c r="B5" s="82"/>
      <c r="C5" s="57"/>
      <c r="D5" s="82"/>
      <c r="E5" s="94"/>
      <c r="F5" s="80"/>
      <c r="G5" s="96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209</v>
      </c>
      <c r="B7" s="36">
        <v>500</v>
      </c>
      <c r="C7" s="36" t="s">
        <v>210</v>
      </c>
      <c r="D7" s="62" t="str">
        <f aca="true" t="shared" si="0" ref="D7:D12">IF(OR(LEFT(C7,5)="000 9",LEFT(C7,5)="000 5"),"X",C7)</f>
        <v>X</v>
      </c>
      <c r="E7" s="63">
        <v>2062807.22</v>
      </c>
      <c r="F7" s="64">
        <v>485101.49</v>
      </c>
      <c r="G7" s="64">
        <v>1577705.73</v>
      </c>
    </row>
    <row r="8" spans="1:7" s="35" customFormat="1" ht="22.5">
      <c r="A8" s="66" t="s">
        <v>243</v>
      </c>
      <c r="B8" s="36" t="s">
        <v>235</v>
      </c>
      <c r="C8" s="36"/>
      <c r="D8" s="62" t="s">
        <v>234</v>
      </c>
      <c r="E8" s="63">
        <v>2062807.22</v>
      </c>
      <c r="F8" s="64">
        <v>485101.49</v>
      </c>
      <c r="G8" s="64">
        <v>1577705.73</v>
      </c>
    </row>
    <row r="9" spans="1:7" s="35" customFormat="1" ht="22.5">
      <c r="A9" s="66" t="s">
        <v>244</v>
      </c>
      <c r="B9" s="36" t="s">
        <v>236</v>
      </c>
      <c r="C9" s="36"/>
      <c r="D9" s="62" t="s">
        <v>234</v>
      </c>
      <c r="E9" s="63" t="s">
        <v>233</v>
      </c>
      <c r="F9" s="64" t="s">
        <v>233</v>
      </c>
      <c r="G9" s="64" t="s">
        <v>233</v>
      </c>
    </row>
    <row r="10" spans="1:7" s="35" customFormat="1" ht="22.5">
      <c r="A10" s="66" t="s">
        <v>211</v>
      </c>
      <c r="B10" s="36">
        <v>700</v>
      </c>
      <c r="C10" s="36" t="s">
        <v>212</v>
      </c>
      <c r="D10" s="62" t="str">
        <f t="shared" si="0"/>
        <v>000 01 05 00 00 00 0000 000</v>
      </c>
      <c r="E10" s="63">
        <v>2062807.22</v>
      </c>
      <c r="F10" s="64">
        <v>485101.49</v>
      </c>
      <c r="G10" s="64">
        <v>1577705.73</v>
      </c>
    </row>
    <row r="11" spans="1:7" s="35" customFormat="1" ht="12.75">
      <c r="A11" s="66" t="s">
        <v>283</v>
      </c>
      <c r="B11" s="36">
        <v>710</v>
      </c>
      <c r="C11" s="36" t="s">
        <v>213</v>
      </c>
      <c r="D11" s="62" t="str">
        <f t="shared" si="0"/>
        <v>000 01 05 02 01 10 0000 510</v>
      </c>
      <c r="E11" s="63">
        <v>-6302900</v>
      </c>
      <c r="F11" s="64">
        <v>-257684.03</v>
      </c>
      <c r="G11" s="78" t="s">
        <v>234</v>
      </c>
    </row>
    <row r="12" spans="1:7" s="35" customFormat="1" ht="22.5">
      <c r="A12" s="66" t="s">
        <v>284</v>
      </c>
      <c r="B12" s="36">
        <v>720</v>
      </c>
      <c r="C12" s="36" t="s">
        <v>214</v>
      </c>
      <c r="D12" s="62" t="str">
        <f t="shared" si="0"/>
        <v>000 01 05 02 01 10 0000 610</v>
      </c>
      <c r="E12" s="63">
        <v>8365707.22</v>
      </c>
      <c r="F12" s="64">
        <v>742785.52</v>
      </c>
      <c r="G12" s="78" t="s">
        <v>234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245</v>
      </c>
      <c r="B15" s="97" t="s">
        <v>15</v>
      </c>
      <c r="C15" s="97"/>
      <c r="D15" s="98"/>
      <c r="E15" s="53" t="s">
        <v>217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246</v>
      </c>
      <c r="B17" s="3" t="s">
        <v>247</v>
      </c>
      <c r="C17" s="3"/>
      <c r="D17" s="2"/>
      <c r="E17" s="99" t="s">
        <v>250</v>
      </c>
      <c r="F17" s="99"/>
      <c r="G17"/>
    </row>
    <row r="18" spans="1:7" ht="12.75">
      <c r="A18" s="4"/>
      <c r="B18" s="99" t="s">
        <v>248</v>
      </c>
      <c r="C18" s="99"/>
      <c r="D18" s="99"/>
      <c r="E18" s="99" t="s">
        <v>249</v>
      </c>
      <c r="F18" s="99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216</v>
      </c>
      <c r="B20" s="97" t="s">
        <v>15</v>
      </c>
      <c r="C20" s="97"/>
      <c r="D20" s="98"/>
      <c r="E20" s="54" t="s">
        <v>215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328</v>
      </c>
    </row>
  </sheetData>
  <sheetProtection/>
  <mergeCells count="12">
    <mergeCell ref="A4:A5"/>
    <mergeCell ref="B4:B5"/>
    <mergeCell ref="D4:D5"/>
    <mergeCell ref="B15:D15"/>
    <mergeCell ref="G4:G5"/>
    <mergeCell ref="F4:F5"/>
    <mergeCell ref="F2:G2"/>
    <mergeCell ref="B20:D20"/>
    <mergeCell ref="E4:E5"/>
    <mergeCell ref="B18:D18"/>
    <mergeCell ref="E17:F17"/>
    <mergeCell ref="E18:F18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2012-03-05T08:28:35Z</cp:lastPrinted>
  <dcterms:created xsi:type="dcterms:W3CDTF">1999-06-18T11:49:53Z</dcterms:created>
  <dcterms:modified xsi:type="dcterms:W3CDTF">2012-05-11T12:56:06Z</dcterms:modified>
  <cp:category/>
  <cp:version/>
  <cp:contentType/>
  <cp:contentStatus/>
</cp:coreProperties>
</file>