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<sst xmlns="http://schemas.openxmlformats.org/spreadsheetml/2006/main" count="558" uniqueCount="383">
  <si>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</si>
  <si>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</si>
  <si>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</si>
  <si>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</si>
  <si>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</si>
  <si>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</si>
  <si>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</si>
  <si>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</si>
  <si>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</si>
  <si>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</si>
  <si>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</si>
  <si>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</si>
  <si>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</si>
  <si>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</si>
  <si>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</si>
  <si>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</si>
  <si>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</si>
  <si>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</si>
  <si>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</si>
  <si>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</si>
  <si>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</si>
  <si>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</si>
  <si>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</si>
  <si>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</si>
  <si>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</si>
  <si>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</si>
  <si>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</si>
  <si>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</si>
  <si>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</si>
  <si>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</si>
  <si>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</si>
  <si>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</si>
  <si>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</si>
  <si>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</si>
  <si>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</si>
  <si>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</si>
  <si>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</si>
  <si>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</si>
  <si>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</si>
  <si>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</si>
  <si>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</si>
  <si>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</si>
  <si>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</si>
  <si>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</si>
  <si>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</si>
  <si>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</si>
  <si>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</si>
  <si>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</si>
  <si>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</si>
  <si>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</si>
  <si>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</si>
  <si>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</si>
  <si>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</si>
  <si>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</si>
  <si>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</si>
  <si>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</si>
  <si>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</si>
  <si>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</si>
  <si>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</si>
  <si>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</si>
  <si>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</si>
  <si>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</si>
  <si>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</si>
  <si>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</si>
  <si>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</si>
  <si>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</si>
  <si>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</si>
  <si>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</si>
  <si>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</si>
  <si>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</si>
  <si>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</si>
  <si>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</si>
  <si>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</si>
  <si>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</si>
  <si>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</si>
  <si>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</si>
  <si>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</si>
  <si>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</si>
  <si>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</si>
  <si>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</si>
  <si>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</si>
  <si>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</si>
  <si>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</si>
  <si>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</si>
  <si>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</si>
  <si>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</si>
  <si>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</si>
  <si>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</si>
  <si>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</si>
  <si>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</si>
  <si>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</si>
  <si>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</si>
  <si>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</si>
  <si>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</si>
  <si>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</si>
  <si>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</si>
  <si>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</si>
  <si>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</si>
  <si>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</si>
  <si>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</si>
  <si>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</si>
  <si>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</si>
  <si>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</si>
  <si>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</si>
  <si>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</si>
  <si>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</si>
  <si>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</si>
  <si>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</si>
  <si>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</si>
  <si>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</si>
  <si>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</si>
  <si>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</si>
  <si>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</si>
  <si>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</si>
  <si>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</si>
  <si>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</si>
  <si>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</si>
  <si>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</si>
  <si>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</si>
  <si>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</si>
  <si>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</si>
  <si>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</si>
  <si>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</si>
  <si>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</si>
  <si>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</si>
  <si>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</si>
  <si>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</si>
  <si>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</si>
  <si>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</si>
  <si>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</si>
  <si>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</si>
  <si>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</si>
  <si>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</si>
  <si>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</si>
  <si>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</si>
  <si>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</si>
  <si>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</si>
  <si>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</si>
  <si>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</si>
  <si>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</si>
  <si>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</si>
  <si>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</si>
  <si>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</si>
  <si>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</si>
  <si>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</si>
  <si>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</si>
  <si>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</si>
  <si>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</si>
  <si>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</si>
  <si>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</si>
  <si>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</si>
  <si>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</si>
  <si>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</si>
  <si>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</si>
  <si>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</si>
  <si>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</si>
  <si>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</si>
  <si>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</si>
  <si>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</si>
  <si>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</si>
  <si>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</si>
  <si>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</si>
  <si>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</si>
  <si>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</si>
  <si>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</si>
  <si>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</si>
  <si>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</si>
  <si>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</si>
  <si>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</si>
  <si>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</si>
  <si>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</si>
  <si>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</si>
  <si>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</si>
  <si>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</si>
  <si>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</si>
  <si>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</si>
  <si>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</si>
  <si>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</si>
  <si>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</si>
  <si>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</si>
  <si>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</si>
  <si>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</si>
  <si>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</si>
  <si>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</si>
  <si>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</si>
  <si>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</si>
  <si>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</si>
  <si>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</si>
  <si>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</si>
  <si>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</si>
  <si>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</si>
  <si>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</si>
  <si>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</si>
  <si>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</si>
  <si>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</si>
  <si>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</si>
  <si>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</si>
  <si>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</si>
  <si>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</si>
  <si>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</si>
  <si>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</si>
  <si>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</si>
  <si>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</si>
  <si>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</si>
  <si>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</si>
  <si>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</si>
  <si>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</si>
  <si>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</si>
  <si>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</si>
  <si>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</si>
  <si>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</si>
  <si>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</si>
  <si>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</si>
  <si>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</si>
  <si>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</si>
  <si>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</si>
  <si>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</si>
  <si>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</si>
  <si>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</si>
  <si>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</si>
  <si>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</si>
  <si>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</si>
  <si>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</si>
  <si>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</si>
  <si>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000 0800 0000000 000 223</t>
  </si>
  <si>
    <t>000 0800 0000000 000 225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</si>
  <si>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</si>
  <si>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</si>
  <si>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</si>
  <si>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</si>
  <si>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</si>
  <si>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</si>
  <si>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</si>
  <si>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</si>
  <si>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</si>
  <si>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</si>
  <si>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</si>
  <si>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</si>
  <si>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</si>
  <si>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000 0801 0000000 000 300</t>
  </si>
  <si>
    <t>000 0801 0000000 000 340</t>
  </si>
  <si>
    <t>Физическая культура и спорт</t>
  </si>
  <si>
    <t>000 0908 0000000 000 000</t>
  </si>
  <si>
    <t>000 0908 0000000 000 300</t>
  </si>
  <si>
    <t>000 0908 0000000 000 310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</si>
  <si>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</si>
  <si>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</si>
  <si>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</si>
  <si>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</si>
  <si>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</si>
  <si>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</si>
  <si>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</si>
  <si>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</si>
  <si>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</si>
  <si>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</si>
  <si>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</si>
  <si>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</si>
  <si>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</si>
  <si>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</si>
  <si>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</si>
  <si>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</si>
  <si>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</si>
  <si>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</si>
  <si>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</si>
  <si>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</si>
  <si>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</si>
  <si>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</si>
  <si>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</si>
  <si>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</si>
  <si>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</si>
  <si>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</si>
  <si>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</si>
  <si>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</si>
  <si>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</si>
  <si>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</si>
  <si>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</si>
  <si>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</si>
  <si>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</si>
  <si>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</si>
  <si>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</si>
  <si>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</si>
  <si>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</si>
  <si>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</si>
  <si>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</si>
  <si>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</si>
  <si>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</si>
  <si>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</si>
  <si>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</si>
  <si>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</si>
  <si>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</si>
  <si>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</si>
  <si>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</si>
  <si>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</si>
  <si>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</si>
  <si>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</si>
  <si>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</si>
  <si>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</si>
  <si>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</si>
  <si>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</si>
  <si>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</si>
  <si>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</si>
  <si>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</si>
  <si>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</si>
  <si>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</si>
  <si>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</si>
  <si>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</si>
  <si>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</si>
  <si>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</si>
  <si>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</si>
  <si>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</si>
  <si>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</si>
  <si>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000 0200 0000000 000 220</t>
  </si>
  <si>
    <t>000 0200 0000000 000 226</t>
  </si>
  <si>
    <t>000 0200 0000000 000 300</t>
  </si>
  <si>
    <t>000 0200 0000000 000 340</t>
  </si>
  <si>
    <t>000 0203 0000000 000 220</t>
  </si>
  <si>
    <t>000 0203 0000000 000 226</t>
  </si>
  <si>
    <t>000 0203 0000000 000 300</t>
  </si>
  <si>
    <t>000 0203 0000000 000 340</t>
  </si>
  <si>
    <t>000 0300 0000000 000 250</t>
  </si>
  <si>
    <t>000 0300 0000000 000 251</t>
  </si>
  <si>
    <t>000 0309 0000000 000 250</t>
  </si>
  <si>
    <t>000 0309 0000000 000 251</t>
  </si>
  <si>
    <t>Национальная экономика</t>
  </si>
  <si>
    <t>Другие вопросы в области национальной экономики</t>
  </si>
  <si>
    <t>000 0400 0000000 000 000</t>
  </si>
  <si>
    <t>000 0400 0000000 000 200</t>
  </si>
  <si>
    <t>000 0400 0000000 000 250</t>
  </si>
  <si>
    <t>000 0400 0000000 000 251</t>
  </si>
  <si>
    <t>000 0412 0000000 000 000</t>
  </si>
  <si>
    <t>000 0412 0000000 000 200</t>
  </si>
  <si>
    <t>000 0412 0000000 000 250</t>
  </si>
  <si>
    <t>000 0412 0000000 000 251</t>
  </si>
  <si>
    <t>000 0800 0000000 000 250</t>
  </si>
  <si>
    <t>000 0800 0000000 000 251</t>
  </si>
  <si>
    <t>000 0800 0000000 000 290</t>
  </si>
  <si>
    <t>000 0800 0000000 000 310</t>
  </si>
  <si>
    <t>000 0801 0000000 000 250</t>
  </si>
  <si>
    <t>000 0801 0000000 000 251</t>
  </si>
  <si>
    <t>000 0801 0000000 000 310</t>
  </si>
  <si>
    <t>000 1100 0000000 000 300</t>
  </si>
  <si>
    <t>000 1100 0000000 000 310</t>
  </si>
  <si>
    <t>000 1101 0000000 000 000</t>
  </si>
  <si>
    <t>000 1101 0000000 000 300</t>
  </si>
  <si>
    <t>000 1101 0000000 000 310</t>
  </si>
  <si>
    <t xml:space="preserve">Физическая культура </t>
  </si>
  <si>
    <t>000 0801 0000000 000 290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</si>
  <si>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</si>
  <si>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</si>
  <si>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000 1100 0000000 000 200</t>
  </si>
  <si>
    <t>000 1100 0000000 000 290</t>
  </si>
  <si>
    <t>000 1101 0000000 000 200</t>
  </si>
  <si>
    <t>000 1101 0000000 000 290</t>
  </si>
  <si>
    <t>000 0300 0000000 000 300</t>
  </si>
  <si>
    <t>000 0300 0000000 000 340</t>
  </si>
  <si>
    <t>000 0309 0000000 000 300</t>
  </si>
  <si>
    <t>000 0309 0000000 000 340</t>
  </si>
  <si>
    <t>Увеличение  остатков средств,всего</t>
  </si>
  <si>
    <t xml:space="preserve">Уменьшение  остатков  средств,всего </t>
  </si>
  <si>
    <t>000 0309 0000000 000 310</t>
  </si>
  <si>
    <t>000 0300 0000000 000 310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</si>
  <si>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</si>
  <si>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</si>
  <si>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</si>
  <si>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</si>
  <si>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</si>
  <si>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</si>
  <si>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</si>
  <si>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000 1 14 02033 10 0000 410</t>
  </si>
  <si>
    <t>Налог,взимаемый с налогоплательщиков,выбравших в качестве объекта налогообложения доходы, уменьшенные на величину расходов</t>
  </si>
  <si>
    <t>Налог,взимаемый с налогоплательщиков,выбравших в качестве объекта налогообложения доходы, уменьшенные на величину расходов( за налоговые периоды, истекшие до 1 января 2011 года)</t>
  </si>
  <si>
    <t>000 1 05 010202 01 0000 110</t>
  </si>
  <si>
    <t>000 1 05 01020 00 0000 110</t>
  </si>
  <si>
    <t>на 01 ноября 2011г</t>
  </si>
  <si>
    <t>01.11.2011</t>
  </si>
  <si>
    <t>000 1 05 01010 00 0000 110</t>
  </si>
  <si>
    <t>ПРОЧИЕ НЕНАЛОГОВЫЕ ДОХОДЫ</t>
  </si>
  <si>
    <t>Невыясненные поступления</t>
  </si>
  <si>
    <t>Невыясненные поступления,зачисляемые в бюджеты поселений</t>
  </si>
  <si>
    <t>000 1 17 00000 00 0000 000</t>
  </si>
  <si>
    <t>000 1 17 01000 00 0000 180</t>
  </si>
  <si>
    <t>000 1 17 01050 10 0000 180</t>
  </si>
  <si>
    <t>"04" ноября   20 11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</si>
</sst>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2" fontId="4" fillId="0" borderId="17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="90" zoomScaleNormal="90" zoomScalePageLayoutView="0" workbookViewId="0" topLeftCell="A1">
      <selection activeCell="J21" sqref="J21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7" t="s">
        <v>259</v>
      </c>
      <c r="E2" s="87"/>
      <c r="F2" s="38"/>
      <c r="G2" s="18"/>
    </row>
    <row r="3" spans="2:7" ht="13.5" thickBot="1">
      <c r="B3" s="39"/>
      <c r="C3" s="39"/>
      <c r="D3" s="87"/>
      <c r="E3" s="87"/>
      <c r="F3" s="38"/>
      <c r="G3" s="23"/>
    </row>
    <row r="4" spans="2:7" ht="13.5" thickBot="1">
      <c r="B4" s="16"/>
      <c r="C4" s="16"/>
      <c r="D4" s="87" t="s">
        <v>373</v>
      </c>
      <c r="E4" s="87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263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374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266</v>
      </c>
    </row>
    <row r="8" spans="1:7" ht="27" customHeight="1">
      <c r="A8" s="4" t="s">
        <v>12</v>
      </c>
      <c r="B8" s="86" t="s">
        <v>261</v>
      </c>
      <c r="C8" s="86"/>
      <c r="D8" s="86"/>
      <c r="E8" s="86"/>
      <c r="F8" s="47" t="s">
        <v>13</v>
      </c>
      <c r="G8" s="76" t="s">
        <v>260</v>
      </c>
    </row>
    <row r="9" spans="1:7" ht="24.75" customHeight="1">
      <c r="A9" s="68" t="s">
        <v>262</v>
      </c>
      <c r="B9" s="92" t="s">
        <v>271</v>
      </c>
      <c r="C9" s="92"/>
      <c r="D9" s="92"/>
      <c r="E9" s="92"/>
      <c r="F9" s="17" t="s">
        <v>11</v>
      </c>
      <c r="G9" s="77" t="s">
        <v>265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277</v>
      </c>
      <c r="E13" s="20"/>
      <c r="F13" s="35"/>
      <c r="G13" s="35"/>
    </row>
    <row r="14" spans="1:7" ht="26.25" customHeight="1">
      <c r="A14" s="88" t="s">
        <v>4</v>
      </c>
      <c r="B14" s="82" t="s">
        <v>0</v>
      </c>
      <c r="C14" s="56"/>
      <c r="D14" s="84" t="s">
        <v>17</v>
      </c>
      <c r="E14" s="90" t="s">
        <v>9</v>
      </c>
      <c r="F14" s="80" t="s">
        <v>8</v>
      </c>
      <c r="G14" s="80" t="s">
        <v>258</v>
      </c>
    </row>
    <row r="15" spans="1:7" ht="87.75" customHeight="1">
      <c r="A15" s="89"/>
      <c r="B15" s="83"/>
      <c r="C15" s="57"/>
      <c r="D15" s="85"/>
      <c r="E15" s="91"/>
      <c r="F15" s="81"/>
      <c r="G15" s="81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280</v>
      </c>
      <c r="B17" s="36" t="s">
        <v>272</v>
      </c>
      <c r="C17" s="36" t="s">
        <v>19</v>
      </c>
      <c r="D17" s="62" t="str">
        <f aca="true" t="shared" si="0" ref="D17:D54">IF(LEFT(C17,5)="000 8","X",C17)</f>
        <v>X</v>
      </c>
      <c r="E17" s="63">
        <v>6557300</v>
      </c>
      <c r="F17" s="64">
        <v>5253741.93</v>
      </c>
      <c r="G17" s="64">
        <v>1303558.07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3868600</v>
      </c>
      <c r="F18" s="64">
        <v>2997975.74</v>
      </c>
      <c r="G18" s="64">
        <v>870624.26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457900</v>
      </c>
      <c r="F19" s="64">
        <v>285327.21</v>
      </c>
      <c r="G19" s="64">
        <v>172572.79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457900</v>
      </c>
      <c r="F20" s="64">
        <v>285327.21</v>
      </c>
      <c r="G20" s="64">
        <v>172572.79</v>
      </c>
    </row>
    <row r="21" spans="1:7" ht="56.25">
      <c r="A21" s="65" t="s">
        <v>26</v>
      </c>
      <c r="B21" s="36"/>
      <c r="C21" s="36" t="s">
        <v>27</v>
      </c>
      <c r="D21" s="62" t="str">
        <f t="shared" si="0"/>
        <v>000 1 01 02020 01 0000 110</v>
      </c>
      <c r="E21" s="63">
        <v>457900</v>
      </c>
      <c r="F21" s="64">
        <v>285327.21</v>
      </c>
      <c r="G21" s="64">
        <v>172572.79</v>
      </c>
    </row>
    <row r="22" spans="1:7" ht="135" customHeight="1">
      <c r="A22" s="65" t="s">
        <v>28</v>
      </c>
      <c r="B22" s="36"/>
      <c r="C22" s="36" t="s">
        <v>29</v>
      </c>
      <c r="D22" s="62" t="str">
        <f t="shared" si="0"/>
        <v>000 1 01 02021 01 0000 110</v>
      </c>
      <c r="E22" s="63">
        <v>457900</v>
      </c>
      <c r="F22" s="64">
        <v>284947.21</v>
      </c>
      <c r="G22" s="64">
        <v>172952.79</v>
      </c>
    </row>
    <row r="23" spans="1:7" ht="120.75" customHeight="1">
      <c r="A23" s="75" t="s">
        <v>293</v>
      </c>
      <c r="B23" s="36"/>
      <c r="C23" s="36"/>
      <c r="D23" s="62" t="s">
        <v>292</v>
      </c>
      <c r="E23" s="63" t="s">
        <v>273</v>
      </c>
      <c r="F23" s="64">
        <v>380</v>
      </c>
      <c r="G23" s="64">
        <v>-380</v>
      </c>
    </row>
    <row r="24" spans="1:7" ht="12.75">
      <c r="A24" s="65" t="s">
        <v>30</v>
      </c>
      <c r="B24" s="36"/>
      <c r="C24" s="36" t="s">
        <v>31</v>
      </c>
      <c r="D24" s="62" t="str">
        <f t="shared" si="0"/>
        <v>000 1 05 00000 00 0000 000</v>
      </c>
      <c r="E24" s="63">
        <v>98700</v>
      </c>
      <c r="F24" s="64">
        <v>74408.65</v>
      </c>
      <c r="G24" s="64">
        <v>24291.35</v>
      </c>
    </row>
    <row r="25" spans="1:7" ht="33.75">
      <c r="A25" s="65" t="s">
        <v>32</v>
      </c>
      <c r="B25" s="36"/>
      <c r="C25" s="36" t="s">
        <v>33</v>
      </c>
      <c r="D25" s="62" t="str">
        <f t="shared" si="0"/>
        <v>000 1 05 01000 00 0000 110</v>
      </c>
      <c r="E25" s="63">
        <v>30300</v>
      </c>
      <c r="F25" s="64">
        <v>21877.41</v>
      </c>
      <c r="G25" s="64">
        <v>8422.59</v>
      </c>
    </row>
    <row r="26" spans="1:7" ht="45">
      <c r="A26" s="65" t="s">
        <v>34</v>
      </c>
      <c r="B26" s="36"/>
      <c r="C26" s="36" t="s">
        <v>35</v>
      </c>
      <c r="D26" s="62" t="s">
        <v>375</v>
      </c>
      <c r="E26" s="63">
        <v>30300</v>
      </c>
      <c r="F26" s="64">
        <v>21652.41</v>
      </c>
      <c r="G26" s="64">
        <v>8647.59</v>
      </c>
    </row>
    <row r="27" spans="1:7" ht="45">
      <c r="A27" s="65" t="s">
        <v>34</v>
      </c>
      <c r="B27" s="36"/>
      <c r="C27" s="36"/>
      <c r="D27" s="62" t="s">
        <v>294</v>
      </c>
      <c r="E27" s="63">
        <v>30300</v>
      </c>
      <c r="F27" s="64">
        <v>15862.71</v>
      </c>
      <c r="G27" s="64">
        <v>14437.29</v>
      </c>
    </row>
    <row r="28" spans="1:7" ht="56.25">
      <c r="A28" s="65" t="s">
        <v>347</v>
      </c>
      <c r="B28" s="36"/>
      <c r="C28" s="36"/>
      <c r="D28" s="62" t="s">
        <v>348</v>
      </c>
      <c r="E28" s="63" t="s">
        <v>273</v>
      </c>
      <c r="F28" s="64">
        <v>5789.7</v>
      </c>
      <c r="G28" s="64">
        <v>-5789.7</v>
      </c>
    </row>
    <row r="29" spans="1:7" ht="56.25">
      <c r="A29" s="65" t="s">
        <v>369</v>
      </c>
      <c r="B29" s="36"/>
      <c r="C29" s="36"/>
      <c r="D29" s="62" t="s">
        <v>372</v>
      </c>
      <c r="E29" s="63" t="s">
        <v>273</v>
      </c>
      <c r="F29" s="64">
        <v>225</v>
      </c>
      <c r="G29" s="64">
        <v>-225</v>
      </c>
    </row>
    <row r="30" spans="1:7" ht="67.5">
      <c r="A30" s="65" t="s">
        <v>370</v>
      </c>
      <c r="B30" s="36"/>
      <c r="C30" s="36"/>
      <c r="D30" s="62" t="s">
        <v>371</v>
      </c>
      <c r="E30" s="63" t="s">
        <v>273</v>
      </c>
      <c r="F30" s="64">
        <v>225</v>
      </c>
      <c r="G30" s="64">
        <v>-225</v>
      </c>
    </row>
    <row r="31" spans="1:7" ht="12.75">
      <c r="A31" s="65" t="s">
        <v>36</v>
      </c>
      <c r="B31" s="36"/>
      <c r="C31" s="36" t="s">
        <v>37</v>
      </c>
      <c r="D31" s="62" t="str">
        <f t="shared" si="0"/>
        <v>000 1 05 03000 01 0000 110</v>
      </c>
      <c r="E31" s="63">
        <v>68400</v>
      </c>
      <c r="F31" s="64">
        <v>52531.24</v>
      </c>
      <c r="G31" s="64">
        <v>15868.76</v>
      </c>
    </row>
    <row r="32" spans="1:7" ht="12.75">
      <c r="A32" s="65" t="s">
        <v>36</v>
      </c>
      <c r="B32" s="36"/>
      <c r="C32" s="36"/>
      <c r="D32" s="62" t="s">
        <v>295</v>
      </c>
      <c r="E32" s="63">
        <v>68400</v>
      </c>
      <c r="F32" s="64">
        <v>1018</v>
      </c>
      <c r="G32" s="64">
        <v>67382</v>
      </c>
    </row>
    <row r="33" spans="1:7" ht="33.75">
      <c r="A33" s="65" t="s">
        <v>297</v>
      </c>
      <c r="B33" s="36"/>
      <c r="C33" s="36"/>
      <c r="D33" s="62" t="s">
        <v>296</v>
      </c>
      <c r="E33" s="63" t="s">
        <v>273</v>
      </c>
      <c r="F33" s="64">
        <v>51513.24</v>
      </c>
      <c r="G33" s="64">
        <v>-51513.24</v>
      </c>
    </row>
    <row r="34" spans="1:7" ht="12.75">
      <c r="A34" s="65" t="s">
        <v>38</v>
      </c>
      <c r="B34" s="36"/>
      <c r="C34" s="36" t="s">
        <v>39</v>
      </c>
      <c r="D34" s="62" t="str">
        <f t="shared" si="0"/>
        <v>000 1 06 00000 00 0000 000</v>
      </c>
      <c r="E34" s="63">
        <v>2348800</v>
      </c>
      <c r="F34" s="64">
        <v>2153858.76</v>
      </c>
      <c r="G34" s="64">
        <v>194941.24</v>
      </c>
    </row>
    <row r="35" spans="1:7" ht="12.75">
      <c r="A35" s="65" t="s">
        <v>40</v>
      </c>
      <c r="B35" s="36"/>
      <c r="C35" s="36" t="s">
        <v>41</v>
      </c>
      <c r="D35" s="62" t="str">
        <f t="shared" si="0"/>
        <v>000 1 06 01000 00 0000 110</v>
      </c>
      <c r="E35" s="63">
        <v>30000</v>
      </c>
      <c r="F35" s="64">
        <v>9886.49</v>
      </c>
      <c r="G35" s="64">
        <v>20113.51</v>
      </c>
    </row>
    <row r="36" spans="1:7" ht="56.25">
      <c r="A36" s="65" t="s">
        <v>42</v>
      </c>
      <c r="B36" s="36"/>
      <c r="C36" s="36" t="s">
        <v>43</v>
      </c>
      <c r="D36" s="62" t="str">
        <f t="shared" si="0"/>
        <v>000 1 06 01030 10 0000 110</v>
      </c>
      <c r="E36" s="63">
        <v>30000</v>
      </c>
      <c r="F36" s="64">
        <v>9886.49</v>
      </c>
      <c r="G36" s="64">
        <v>20113.51</v>
      </c>
    </row>
    <row r="37" spans="1:7" ht="12.75">
      <c r="A37" s="65" t="s">
        <v>44</v>
      </c>
      <c r="B37" s="36"/>
      <c r="C37" s="36" t="s">
        <v>45</v>
      </c>
      <c r="D37" s="62" t="str">
        <f t="shared" si="0"/>
        <v>000 1 06 04000 02 0000 110</v>
      </c>
      <c r="E37" s="63">
        <v>162800</v>
      </c>
      <c r="F37" s="64">
        <v>176692.3</v>
      </c>
      <c r="G37" s="64">
        <v>-13892.3</v>
      </c>
    </row>
    <row r="38" spans="1:7" ht="12.75">
      <c r="A38" s="65" t="s">
        <v>46</v>
      </c>
      <c r="B38" s="36"/>
      <c r="C38" s="36" t="s">
        <v>47</v>
      </c>
      <c r="D38" s="62" t="str">
        <f t="shared" si="0"/>
        <v>000 1 06 04011 02 0000 110</v>
      </c>
      <c r="E38" s="63">
        <v>48500</v>
      </c>
      <c r="F38" s="64">
        <v>47915.85</v>
      </c>
      <c r="G38" s="64">
        <v>584.15</v>
      </c>
    </row>
    <row r="39" spans="1:7" ht="20.25" customHeight="1">
      <c r="A39" s="65" t="s">
        <v>48</v>
      </c>
      <c r="B39" s="36"/>
      <c r="C39" s="36" t="s">
        <v>49</v>
      </c>
      <c r="D39" s="62" t="str">
        <f t="shared" si="0"/>
        <v>000 1 06 04012 02 0000 110</v>
      </c>
      <c r="E39" s="63">
        <v>114300</v>
      </c>
      <c r="F39" s="64">
        <v>128776.45</v>
      </c>
      <c r="G39" s="64">
        <v>14476.45</v>
      </c>
    </row>
    <row r="40" spans="1:7" ht="12.75">
      <c r="A40" s="65" t="s">
        <v>50</v>
      </c>
      <c r="B40" s="36"/>
      <c r="C40" s="36" t="s">
        <v>51</v>
      </c>
      <c r="D40" s="62" t="str">
        <f t="shared" si="0"/>
        <v>000 1 06 06000 00 0000 110</v>
      </c>
      <c r="E40" s="63">
        <v>2156000</v>
      </c>
      <c r="F40" s="64">
        <v>1967279.97</v>
      </c>
      <c r="G40" s="64">
        <v>188720.03</v>
      </c>
    </row>
    <row r="41" spans="1:7" ht="56.25">
      <c r="A41" s="65" t="s">
        <v>52</v>
      </c>
      <c r="B41" s="36"/>
      <c r="C41" s="36" t="s">
        <v>53</v>
      </c>
      <c r="D41" s="62" t="str">
        <f t="shared" si="0"/>
        <v>000 1 06 06010 00 0000 110</v>
      </c>
      <c r="E41" s="63">
        <v>2141600</v>
      </c>
      <c r="F41" s="64">
        <v>1950291.38</v>
      </c>
      <c r="G41" s="64">
        <v>191308.62</v>
      </c>
    </row>
    <row r="42" spans="1:7" ht="90">
      <c r="A42" s="65" t="s">
        <v>54</v>
      </c>
      <c r="B42" s="36"/>
      <c r="C42" s="36" t="s">
        <v>55</v>
      </c>
      <c r="D42" s="62" t="str">
        <f t="shared" si="0"/>
        <v>000 1 06 06013 10 0000 110</v>
      </c>
      <c r="E42" s="63">
        <v>2141600</v>
      </c>
      <c r="F42" s="64">
        <v>1950291.38</v>
      </c>
      <c r="G42" s="64">
        <v>191308.62</v>
      </c>
    </row>
    <row r="43" spans="1:7" ht="56.25">
      <c r="A43" s="65" t="s">
        <v>56</v>
      </c>
      <c r="B43" s="36"/>
      <c r="C43" s="36" t="s">
        <v>57</v>
      </c>
      <c r="D43" s="62" t="str">
        <f t="shared" si="0"/>
        <v>000 1 06 06020 00 0000 110</v>
      </c>
      <c r="E43" s="63">
        <v>14400</v>
      </c>
      <c r="F43" s="64">
        <v>16988.59</v>
      </c>
      <c r="G43" s="64">
        <v>-2588.59</v>
      </c>
    </row>
    <row r="44" spans="1:7" ht="90">
      <c r="A44" s="65" t="s">
        <v>58</v>
      </c>
      <c r="B44" s="36"/>
      <c r="C44" s="36" t="s">
        <v>59</v>
      </c>
      <c r="D44" s="62" t="str">
        <f t="shared" si="0"/>
        <v>000 1 06 06023 10 0000 110</v>
      </c>
      <c r="E44" s="63">
        <v>14400</v>
      </c>
      <c r="F44" s="64">
        <v>16988.59</v>
      </c>
      <c r="G44" s="64">
        <v>-2588.59</v>
      </c>
    </row>
    <row r="45" spans="1:7" ht="12.75">
      <c r="A45" s="65" t="s">
        <v>60</v>
      </c>
      <c r="B45" s="36"/>
      <c r="C45" s="36" t="s">
        <v>61</v>
      </c>
      <c r="D45" s="62" t="str">
        <f t="shared" si="0"/>
        <v>000 1 08 00000 00 0000 000</v>
      </c>
      <c r="E45" s="63">
        <v>10300</v>
      </c>
      <c r="F45" s="64">
        <v>6900</v>
      </c>
      <c r="G45" s="64">
        <v>3400</v>
      </c>
    </row>
    <row r="46" spans="1:7" ht="56.25">
      <c r="A46" s="65" t="s">
        <v>62</v>
      </c>
      <c r="B46" s="36"/>
      <c r="C46" s="36" t="s">
        <v>63</v>
      </c>
      <c r="D46" s="62" t="str">
        <f t="shared" si="0"/>
        <v>000 1 08 04000 01 0000 110</v>
      </c>
      <c r="E46" s="63">
        <v>10300</v>
      </c>
      <c r="F46" s="64">
        <v>6900</v>
      </c>
      <c r="G46" s="64">
        <v>3400</v>
      </c>
    </row>
    <row r="47" spans="1:7" ht="90">
      <c r="A47" s="65" t="s">
        <v>64</v>
      </c>
      <c r="B47" s="36"/>
      <c r="C47" s="36" t="s">
        <v>65</v>
      </c>
      <c r="D47" s="62" t="str">
        <f t="shared" si="0"/>
        <v>000 1 08 04020 01 0000 110</v>
      </c>
      <c r="E47" s="63">
        <v>10300</v>
      </c>
      <c r="F47" s="64">
        <v>6900</v>
      </c>
      <c r="G47" s="64">
        <v>3400</v>
      </c>
    </row>
    <row r="48" spans="1:7" ht="33.75">
      <c r="A48" s="65" t="s">
        <v>66</v>
      </c>
      <c r="B48" s="36"/>
      <c r="C48" s="36" t="s">
        <v>67</v>
      </c>
      <c r="D48" s="62" t="str">
        <f t="shared" si="0"/>
        <v>000 1 09 00000 00 0000 000</v>
      </c>
      <c r="E48" s="63" t="s">
        <v>273</v>
      </c>
      <c r="F48" s="64">
        <v>55.63</v>
      </c>
      <c r="G48" s="64">
        <v>-55.63</v>
      </c>
    </row>
    <row r="49" spans="1:7" ht="12.75">
      <c r="A49" s="65" t="s">
        <v>68</v>
      </c>
      <c r="B49" s="36"/>
      <c r="C49" s="36" t="s">
        <v>69</v>
      </c>
      <c r="D49" s="62" t="str">
        <f t="shared" si="0"/>
        <v>000 1 09 04000 00 0000 110</v>
      </c>
      <c r="E49" s="63" t="s">
        <v>273</v>
      </c>
      <c r="F49" s="64">
        <v>55.63</v>
      </c>
      <c r="G49" s="64">
        <v>-55.63</v>
      </c>
    </row>
    <row r="50" spans="1:7" ht="35.25" customHeight="1">
      <c r="A50" s="65" t="s">
        <v>70</v>
      </c>
      <c r="B50" s="36"/>
      <c r="C50" s="36" t="s">
        <v>71</v>
      </c>
      <c r="D50" s="62" t="str">
        <f t="shared" si="0"/>
        <v>000 1 09 04050 00 0000 110</v>
      </c>
      <c r="E50" s="63" t="s">
        <v>273</v>
      </c>
      <c r="F50" s="64">
        <v>55.63</v>
      </c>
      <c r="G50" s="64">
        <v>-55.63</v>
      </c>
    </row>
    <row r="51" spans="1:7" ht="45">
      <c r="A51" s="65" t="s">
        <v>72</v>
      </c>
      <c r="B51" s="36"/>
      <c r="C51" s="36" t="s">
        <v>73</v>
      </c>
      <c r="D51" s="62" t="str">
        <f t="shared" si="0"/>
        <v>000 1 09 04050 10 0000 110</v>
      </c>
      <c r="E51" s="63" t="s">
        <v>273</v>
      </c>
      <c r="F51" s="64">
        <v>55.63</v>
      </c>
      <c r="G51" s="64">
        <v>-55.63</v>
      </c>
    </row>
    <row r="52" spans="1:7" ht="45">
      <c r="A52" s="65" t="s">
        <v>74</v>
      </c>
      <c r="B52" s="36"/>
      <c r="C52" s="36" t="s">
        <v>75</v>
      </c>
      <c r="D52" s="62" t="str">
        <f t="shared" si="0"/>
        <v>000 1 11 00000 00 0000 000</v>
      </c>
      <c r="E52" s="63">
        <v>951800</v>
      </c>
      <c r="F52" s="64">
        <v>433322.04</v>
      </c>
      <c r="G52" s="63">
        <v>518477.96</v>
      </c>
    </row>
    <row r="53" spans="1:7" ht="101.25">
      <c r="A53" s="65" t="s">
        <v>76</v>
      </c>
      <c r="B53" s="36"/>
      <c r="C53" s="36" t="s">
        <v>77</v>
      </c>
      <c r="D53" s="62" t="str">
        <f t="shared" si="0"/>
        <v>000 1 11 05000 00 0000 120</v>
      </c>
      <c r="E53" s="63">
        <v>950600</v>
      </c>
      <c r="F53" s="64">
        <v>430827.04</v>
      </c>
      <c r="G53" s="63">
        <v>519772.96</v>
      </c>
    </row>
    <row r="54" spans="1:7" ht="78.75">
      <c r="A54" s="65" t="s">
        <v>78</v>
      </c>
      <c r="B54" s="36"/>
      <c r="C54" s="36" t="s">
        <v>79</v>
      </c>
      <c r="D54" s="62" t="str">
        <f t="shared" si="0"/>
        <v>000 1 11 05010 00 0000 120</v>
      </c>
      <c r="E54" s="63">
        <v>897100</v>
      </c>
      <c r="F54" s="64">
        <v>384994.99</v>
      </c>
      <c r="G54" s="63">
        <v>512105.01</v>
      </c>
    </row>
    <row r="55" spans="1:7" ht="90">
      <c r="A55" s="65" t="s">
        <v>80</v>
      </c>
      <c r="B55" s="36"/>
      <c r="C55" s="36" t="s">
        <v>81</v>
      </c>
      <c r="D55" s="62" t="str">
        <f aca="true" t="shared" si="1" ref="D55:D82">IF(LEFT(C55,5)="000 8","X",C55)</f>
        <v>000 1 11 05010 10 0000 120</v>
      </c>
      <c r="E55" s="63">
        <v>897100</v>
      </c>
      <c r="F55" s="64">
        <v>384994.99</v>
      </c>
      <c r="G55" s="63">
        <v>512105.01</v>
      </c>
    </row>
    <row r="56" spans="1:7" ht="101.25">
      <c r="A56" s="65" t="s">
        <v>82</v>
      </c>
      <c r="B56" s="36"/>
      <c r="C56" s="36" t="s">
        <v>83</v>
      </c>
      <c r="D56" s="62" t="str">
        <f t="shared" si="1"/>
        <v>000 1 11 05030 00 0000 120</v>
      </c>
      <c r="E56" s="63">
        <v>53500</v>
      </c>
      <c r="F56" s="64">
        <v>45832.05</v>
      </c>
      <c r="G56" s="63">
        <v>7667.95</v>
      </c>
    </row>
    <row r="57" spans="1:7" ht="78.75">
      <c r="A57" s="65" t="s">
        <v>84</v>
      </c>
      <c r="B57" s="36"/>
      <c r="C57" s="36" t="s">
        <v>85</v>
      </c>
      <c r="D57" s="62" t="str">
        <f t="shared" si="1"/>
        <v>000 1 11 05035 10 0000 120</v>
      </c>
      <c r="E57" s="63">
        <v>53500</v>
      </c>
      <c r="F57" s="64">
        <v>45832.05</v>
      </c>
      <c r="G57" s="63">
        <v>7667.95</v>
      </c>
    </row>
    <row r="58" spans="1:7" ht="33.75">
      <c r="A58" s="65" t="s">
        <v>86</v>
      </c>
      <c r="B58" s="36"/>
      <c r="C58" s="36" t="s">
        <v>87</v>
      </c>
      <c r="D58" s="62" t="str">
        <f t="shared" si="1"/>
        <v>000 1 11 07000 00 0000 120</v>
      </c>
      <c r="E58" s="63">
        <v>1200</v>
      </c>
      <c r="F58" s="64">
        <v>2495</v>
      </c>
      <c r="G58" s="63">
        <v>-1295</v>
      </c>
    </row>
    <row r="59" spans="1:7" ht="67.5">
      <c r="A59" s="65" t="s">
        <v>88</v>
      </c>
      <c r="B59" s="36"/>
      <c r="C59" s="36" t="s">
        <v>89</v>
      </c>
      <c r="D59" s="62" t="str">
        <f t="shared" si="1"/>
        <v>000 1 11 07010 00 0000 120</v>
      </c>
      <c r="E59" s="63">
        <v>1200</v>
      </c>
      <c r="F59" s="64">
        <v>2495</v>
      </c>
      <c r="G59" s="63">
        <v>-1295</v>
      </c>
    </row>
    <row r="60" spans="1:7" ht="56.25">
      <c r="A60" s="65" t="s">
        <v>90</v>
      </c>
      <c r="B60" s="36"/>
      <c r="C60" s="36" t="s">
        <v>91</v>
      </c>
      <c r="D60" s="62" t="str">
        <f t="shared" si="1"/>
        <v>000 1 11 07015 10 0000 120</v>
      </c>
      <c r="E60" s="63">
        <v>1200</v>
      </c>
      <c r="F60" s="64">
        <v>2495</v>
      </c>
      <c r="G60" s="63">
        <v>-1295</v>
      </c>
    </row>
    <row r="61" spans="1:7" ht="33.75">
      <c r="A61" s="65" t="s">
        <v>361</v>
      </c>
      <c r="B61" s="36"/>
      <c r="C61" s="36"/>
      <c r="D61" s="62" t="s">
        <v>362</v>
      </c>
      <c r="E61" s="63" t="s">
        <v>273</v>
      </c>
      <c r="F61" s="64">
        <v>27603.45</v>
      </c>
      <c r="G61" s="63">
        <v>-27603.45</v>
      </c>
    </row>
    <row r="62" spans="1:7" ht="90">
      <c r="A62" s="65" t="s">
        <v>363</v>
      </c>
      <c r="B62" s="36"/>
      <c r="C62" s="36"/>
      <c r="D62" s="62" t="s">
        <v>364</v>
      </c>
      <c r="E62" s="63" t="s">
        <v>273</v>
      </c>
      <c r="F62" s="64">
        <v>27603.45</v>
      </c>
      <c r="G62" s="63">
        <v>-27603.45</v>
      </c>
    </row>
    <row r="63" spans="1:7" ht="120.75" customHeight="1">
      <c r="A63" s="65" t="s">
        <v>365</v>
      </c>
      <c r="B63" s="36"/>
      <c r="C63" s="36"/>
      <c r="D63" s="62" t="s">
        <v>366</v>
      </c>
      <c r="E63" s="63" t="s">
        <v>273</v>
      </c>
      <c r="F63" s="64">
        <v>27603.45</v>
      </c>
      <c r="G63" s="63">
        <v>-27603.45</v>
      </c>
    </row>
    <row r="64" spans="1:7" ht="138" customHeight="1">
      <c r="A64" s="65" t="s">
        <v>367</v>
      </c>
      <c r="B64" s="36"/>
      <c r="C64" s="36"/>
      <c r="D64" s="62" t="s">
        <v>368</v>
      </c>
      <c r="E64" s="63" t="s">
        <v>273</v>
      </c>
      <c r="F64" s="64">
        <v>27603.45</v>
      </c>
      <c r="G64" s="63">
        <v>-27603.45</v>
      </c>
    </row>
    <row r="65" spans="1:7" ht="22.5">
      <c r="A65" s="65" t="s">
        <v>92</v>
      </c>
      <c r="B65" s="36"/>
      <c r="C65" s="36" t="s">
        <v>93</v>
      </c>
      <c r="D65" s="62" t="str">
        <f t="shared" si="1"/>
        <v>000 1 16 00000 00 0000 000</v>
      </c>
      <c r="E65" s="63">
        <v>1100</v>
      </c>
      <c r="F65" s="64" t="s">
        <v>273</v>
      </c>
      <c r="G65" s="63">
        <v>1100</v>
      </c>
    </row>
    <row r="66" spans="1:7" ht="45">
      <c r="A66" s="65" t="s">
        <v>94</v>
      </c>
      <c r="B66" s="36"/>
      <c r="C66" s="36" t="s">
        <v>95</v>
      </c>
      <c r="D66" s="62" t="str">
        <f t="shared" si="1"/>
        <v>000 1 16 18000 00 0000 140</v>
      </c>
      <c r="E66" s="63">
        <v>1100</v>
      </c>
      <c r="F66" s="64" t="s">
        <v>273</v>
      </c>
      <c r="G66" s="63">
        <v>1100</v>
      </c>
    </row>
    <row r="67" spans="1:7" ht="45">
      <c r="A67" s="65" t="s">
        <v>96</v>
      </c>
      <c r="B67" s="36"/>
      <c r="C67" s="36" t="s">
        <v>97</v>
      </c>
      <c r="D67" s="62" t="str">
        <f t="shared" si="1"/>
        <v>000 1 16 18050 10 0000 140</v>
      </c>
      <c r="E67" s="63">
        <v>1100</v>
      </c>
      <c r="F67" s="64" t="s">
        <v>273</v>
      </c>
      <c r="G67" s="63">
        <v>1100</v>
      </c>
    </row>
    <row r="68" spans="1:7" ht="12.75">
      <c r="A68" s="65" t="s">
        <v>376</v>
      </c>
      <c r="B68" s="36"/>
      <c r="C68" s="36"/>
      <c r="D68" s="62" t="s">
        <v>379</v>
      </c>
      <c r="E68" s="63" t="s">
        <v>273</v>
      </c>
      <c r="F68" s="64">
        <v>16500</v>
      </c>
      <c r="G68" s="63">
        <v>-16500</v>
      </c>
    </row>
    <row r="69" spans="1:7" ht="12.75">
      <c r="A69" s="65" t="s">
        <v>377</v>
      </c>
      <c r="B69" s="36"/>
      <c r="C69" s="36"/>
      <c r="D69" s="62" t="s">
        <v>380</v>
      </c>
      <c r="E69" s="63" t="s">
        <v>273</v>
      </c>
      <c r="F69" s="64">
        <v>16500</v>
      </c>
      <c r="G69" s="63">
        <v>-16500</v>
      </c>
    </row>
    <row r="70" spans="1:7" ht="33.75">
      <c r="A70" s="65" t="s">
        <v>378</v>
      </c>
      <c r="B70" s="36"/>
      <c r="C70" s="36"/>
      <c r="D70" s="62" t="s">
        <v>381</v>
      </c>
      <c r="E70" s="63" t="s">
        <v>273</v>
      </c>
      <c r="F70" s="64">
        <v>16500</v>
      </c>
      <c r="G70" s="63">
        <v>-16500</v>
      </c>
    </row>
    <row r="71" spans="1:7" ht="12.75">
      <c r="A71" s="65" t="s">
        <v>98</v>
      </c>
      <c r="B71" s="36"/>
      <c r="C71" s="36" t="s">
        <v>99</v>
      </c>
      <c r="D71" s="62" t="str">
        <f t="shared" si="1"/>
        <v>000 2 00 00000 00 0000 000</v>
      </c>
      <c r="E71" s="63">
        <v>2688700</v>
      </c>
      <c r="F71" s="64">
        <v>2255766.19</v>
      </c>
      <c r="G71" s="64">
        <v>432933.81</v>
      </c>
    </row>
    <row r="72" spans="1:7" ht="45">
      <c r="A72" s="65" t="s">
        <v>100</v>
      </c>
      <c r="B72" s="36"/>
      <c r="C72" s="36" t="s">
        <v>101</v>
      </c>
      <c r="D72" s="62" t="str">
        <f t="shared" si="1"/>
        <v>000 2 02 00000 00 0000 000</v>
      </c>
      <c r="E72" s="63">
        <v>2688700</v>
      </c>
      <c r="F72" s="64">
        <v>2255766.19</v>
      </c>
      <c r="G72" s="64">
        <v>432933.81</v>
      </c>
    </row>
    <row r="73" spans="1:7" ht="33.75">
      <c r="A73" s="65" t="s">
        <v>102</v>
      </c>
      <c r="B73" s="36"/>
      <c r="C73" s="36" t="s">
        <v>103</v>
      </c>
      <c r="D73" s="62" t="str">
        <f t="shared" si="1"/>
        <v>000 2 02 01000 00 0000 151</v>
      </c>
      <c r="E73" s="63">
        <v>1471100</v>
      </c>
      <c r="F73" s="64">
        <v>1225900</v>
      </c>
      <c r="G73" s="64">
        <v>245200</v>
      </c>
    </row>
    <row r="74" spans="1:7" ht="22.5">
      <c r="A74" s="65" t="s">
        <v>104</v>
      </c>
      <c r="B74" s="36"/>
      <c r="C74" s="36" t="s">
        <v>105</v>
      </c>
      <c r="D74" s="62" t="str">
        <f t="shared" si="1"/>
        <v>000 2 02 01001 00 0000 151</v>
      </c>
      <c r="E74" s="63">
        <v>1471100</v>
      </c>
      <c r="F74" s="64">
        <v>1225900</v>
      </c>
      <c r="G74" s="64">
        <v>245200</v>
      </c>
    </row>
    <row r="75" spans="1:7" ht="33.75">
      <c r="A75" s="65" t="s">
        <v>106</v>
      </c>
      <c r="B75" s="36"/>
      <c r="C75" s="36" t="s">
        <v>107</v>
      </c>
      <c r="D75" s="62" t="str">
        <f t="shared" si="1"/>
        <v>000 2 02 01001 10 0000 151</v>
      </c>
      <c r="E75" s="63">
        <v>1471100</v>
      </c>
      <c r="F75" s="64">
        <v>1225900</v>
      </c>
      <c r="G75" s="64">
        <v>245200</v>
      </c>
    </row>
    <row r="76" spans="1:7" ht="33.75">
      <c r="A76" s="65" t="s">
        <v>108</v>
      </c>
      <c r="B76" s="36"/>
      <c r="C76" s="36" t="s">
        <v>109</v>
      </c>
      <c r="D76" s="62" t="str">
        <f t="shared" si="1"/>
        <v>000 2 02 03000 00 0000 151</v>
      </c>
      <c r="E76" s="63">
        <v>138900</v>
      </c>
      <c r="F76" s="64">
        <v>138900</v>
      </c>
      <c r="G76" s="63" t="s">
        <v>273</v>
      </c>
    </row>
    <row r="77" spans="1:7" ht="45">
      <c r="A77" s="65" t="s">
        <v>110</v>
      </c>
      <c r="B77" s="36"/>
      <c r="C77" s="36" t="s">
        <v>111</v>
      </c>
      <c r="D77" s="62" t="str">
        <f t="shared" si="1"/>
        <v>000 2 02 03015 00 0000 151</v>
      </c>
      <c r="E77" s="63">
        <v>138700</v>
      </c>
      <c r="F77" s="63">
        <v>138700</v>
      </c>
      <c r="G77" s="63" t="s">
        <v>273</v>
      </c>
    </row>
    <row r="78" spans="1:7" ht="45">
      <c r="A78" s="65" t="s">
        <v>112</v>
      </c>
      <c r="B78" s="36"/>
      <c r="C78" s="36" t="s">
        <v>113</v>
      </c>
      <c r="D78" s="62" t="str">
        <f t="shared" si="1"/>
        <v>000 2 02 03015 10 0000 151</v>
      </c>
      <c r="E78" s="63">
        <v>138700</v>
      </c>
      <c r="F78" s="63">
        <v>138700</v>
      </c>
      <c r="G78" s="63" t="s">
        <v>273</v>
      </c>
    </row>
    <row r="79" spans="1:13" ht="14.25">
      <c r="A79" s="65" t="s">
        <v>267</v>
      </c>
      <c r="B79" s="36"/>
      <c r="C79" s="36"/>
      <c r="D79" s="78" t="s">
        <v>269</v>
      </c>
      <c r="E79" s="63">
        <v>200</v>
      </c>
      <c r="F79" s="64">
        <v>200</v>
      </c>
      <c r="G79" s="64" t="s">
        <v>273</v>
      </c>
      <c r="M79" s="67"/>
    </row>
    <row r="80" spans="1:7" ht="28.5" customHeight="1">
      <c r="A80" s="65" t="s">
        <v>268</v>
      </c>
      <c r="B80" s="36"/>
      <c r="C80" s="36"/>
      <c r="D80" s="78" t="s">
        <v>270</v>
      </c>
      <c r="E80" s="63">
        <v>200</v>
      </c>
      <c r="F80" s="64">
        <v>200</v>
      </c>
      <c r="G80" s="64" t="s">
        <v>273</v>
      </c>
    </row>
    <row r="81" spans="1:7" ht="12.75">
      <c r="A81" s="65" t="s">
        <v>114</v>
      </c>
      <c r="B81" s="36"/>
      <c r="C81" s="36" t="s">
        <v>115</v>
      </c>
      <c r="D81" s="62" t="str">
        <f t="shared" si="1"/>
        <v>000 2 02 04000 00 0000 151</v>
      </c>
      <c r="E81" s="63">
        <v>1078700</v>
      </c>
      <c r="F81" s="64">
        <v>890966.19</v>
      </c>
      <c r="G81" s="63">
        <v>187733.81</v>
      </c>
    </row>
    <row r="82" spans="1:7" ht="78.75">
      <c r="A82" s="65" t="s">
        <v>116</v>
      </c>
      <c r="B82" s="36"/>
      <c r="C82" s="36" t="s">
        <v>117</v>
      </c>
      <c r="D82" s="62" t="str">
        <f t="shared" si="1"/>
        <v>000 2 02 04014 00 0000 151</v>
      </c>
      <c r="E82" s="63">
        <v>5000</v>
      </c>
      <c r="F82" s="64">
        <v>5000</v>
      </c>
      <c r="G82" s="63" t="s">
        <v>273</v>
      </c>
    </row>
    <row r="83" spans="1:7" ht="84.75" customHeight="1">
      <c r="A83" s="65" t="s">
        <v>118</v>
      </c>
      <c r="B83" s="36"/>
      <c r="C83" s="36"/>
      <c r="D83" s="62" t="s">
        <v>119</v>
      </c>
      <c r="E83" s="63">
        <v>5000</v>
      </c>
      <c r="F83" s="64">
        <v>5000</v>
      </c>
      <c r="G83" s="63" t="s">
        <v>273</v>
      </c>
    </row>
    <row r="84" spans="1:7" ht="23.25" customHeight="1">
      <c r="A84" s="65" t="s">
        <v>298</v>
      </c>
      <c r="B84" s="36"/>
      <c r="C84" s="36"/>
      <c r="D84" s="62" t="s">
        <v>300</v>
      </c>
      <c r="E84" s="63">
        <v>1073700</v>
      </c>
      <c r="F84" s="64">
        <v>885966.19</v>
      </c>
      <c r="G84" s="63">
        <v>187733.81</v>
      </c>
    </row>
    <row r="85" spans="1:7" ht="28.5" customHeight="1">
      <c r="A85" s="65" t="s">
        <v>299</v>
      </c>
      <c r="B85" s="36"/>
      <c r="C85" s="36" t="s">
        <v>119</v>
      </c>
      <c r="D85" s="62" t="s">
        <v>301</v>
      </c>
      <c r="E85" s="63">
        <v>1073700</v>
      </c>
      <c r="F85" s="64">
        <v>885966.19</v>
      </c>
      <c r="G85" s="63">
        <v>187733.81</v>
      </c>
    </row>
    <row r="86" spans="1:7" ht="12.75">
      <c r="A86" s="31"/>
      <c r="B86" s="41"/>
      <c r="C86" s="41"/>
      <c r="D86" s="60"/>
      <c r="E86" s="49"/>
      <c r="F86" s="44"/>
      <c r="G86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46">
      <selection activeCell="H154" sqref="H15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9.7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3" t="s">
        <v>291</v>
      </c>
      <c r="G2" s="93"/>
    </row>
    <row r="3" spans="1:5" ht="12.75">
      <c r="A3" s="9"/>
      <c r="B3" s="9"/>
      <c r="C3" s="61"/>
      <c r="D3" s="69" t="s">
        <v>278</v>
      </c>
      <c r="E3" s="9"/>
    </row>
    <row r="4" spans="1:7" s="18" customFormat="1" ht="26.25" customHeight="1">
      <c r="A4" s="88" t="s">
        <v>4</v>
      </c>
      <c r="B4" s="82" t="s">
        <v>0</v>
      </c>
      <c r="C4" s="56"/>
      <c r="D4" s="84" t="s">
        <v>18</v>
      </c>
      <c r="E4" s="94" t="s">
        <v>9</v>
      </c>
      <c r="F4" s="80" t="s">
        <v>8</v>
      </c>
      <c r="G4" s="96" t="s">
        <v>258</v>
      </c>
    </row>
    <row r="5" spans="1:7" s="18" customFormat="1" ht="87.75" customHeight="1">
      <c r="A5" s="89"/>
      <c r="B5" s="83"/>
      <c r="C5" s="57"/>
      <c r="D5" s="83"/>
      <c r="E5" s="95"/>
      <c r="F5" s="81"/>
      <c r="G5" s="97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279</v>
      </c>
      <c r="B7" s="36">
        <v>200</v>
      </c>
      <c r="C7" s="36" t="s">
        <v>120</v>
      </c>
      <c r="D7" s="62" t="str">
        <f aca="true" t="shared" si="0" ref="D7:D37">IF(OR(LEFT(C7,5)="000 9",LEFT(C7,5)="000 7"),"X",C7)</f>
        <v>X</v>
      </c>
      <c r="E7" s="63">
        <v>8730760.83</v>
      </c>
      <c r="F7" s="64">
        <v>5220279.05</v>
      </c>
      <c r="G7" s="64">
        <v>3510481.78</v>
      </c>
    </row>
    <row r="8" spans="1:7" s="18" customFormat="1" ht="12.75">
      <c r="A8" s="66" t="s">
        <v>121</v>
      </c>
      <c r="B8" s="36"/>
      <c r="C8" s="36" t="s">
        <v>122</v>
      </c>
      <c r="D8" s="62" t="str">
        <f t="shared" si="0"/>
        <v>000 0100 0000000 000 000</v>
      </c>
      <c r="E8" s="63">
        <v>3016900</v>
      </c>
      <c r="F8" s="64">
        <v>2211639.42</v>
      </c>
      <c r="G8" s="64">
        <v>805260.58</v>
      </c>
    </row>
    <row r="9" spans="1:7" s="18" customFormat="1" ht="12.75">
      <c r="A9" s="66" t="s">
        <v>123</v>
      </c>
      <c r="B9" s="36"/>
      <c r="C9" s="36" t="s">
        <v>124</v>
      </c>
      <c r="D9" s="62" t="str">
        <f t="shared" si="0"/>
        <v>000 0100 0000000 000 200</v>
      </c>
      <c r="E9" s="63">
        <v>2821200</v>
      </c>
      <c r="F9" s="64">
        <v>2062830.42</v>
      </c>
      <c r="G9" s="64">
        <v>758369.58</v>
      </c>
    </row>
    <row r="10" spans="1:7" s="18" customFormat="1" ht="22.5">
      <c r="A10" s="66" t="s">
        <v>125</v>
      </c>
      <c r="B10" s="36"/>
      <c r="C10" s="36" t="s">
        <v>126</v>
      </c>
      <c r="D10" s="62" t="str">
        <f t="shared" si="0"/>
        <v>000 0100 0000000 000 210</v>
      </c>
      <c r="E10" s="63">
        <v>2429100</v>
      </c>
      <c r="F10" s="64">
        <v>1790293.11</v>
      </c>
      <c r="G10" s="64">
        <v>638806.89</v>
      </c>
    </row>
    <row r="11" spans="1:7" s="18" customFormat="1" ht="12.75">
      <c r="A11" s="66" t="s">
        <v>127</v>
      </c>
      <c r="B11" s="36"/>
      <c r="C11" s="36" t="s">
        <v>128</v>
      </c>
      <c r="D11" s="62" t="str">
        <f t="shared" si="0"/>
        <v>000 0100 0000000 000 211</v>
      </c>
      <c r="E11" s="63">
        <v>1709000</v>
      </c>
      <c r="F11" s="64">
        <v>1254955.4</v>
      </c>
      <c r="G11" s="64">
        <v>454044.6</v>
      </c>
    </row>
    <row r="12" spans="1:7" s="18" customFormat="1" ht="12.75">
      <c r="A12" s="66" t="s">
        <v>129</v>
      </c>
      <c r="B12" s="36"/>
      <c r="C12" s="36" t="s">
        <v>130</v>
      </c>
      <c r="D12" s="62" t="str">
        <f t="shared" si="0"/>
        <v>000 0100 0000000 000 212</v>
      </c>
      <c r="E12" s="63">
        <v>105400</v>
      </c>
      <c r="F12" s="64">
        <v>96722</v>
      </c>
      <c r="G12" s="63">
        <v>8678</v>
      </c>
    </row>
    <row r="13" spans="1:7" s="18" customFormat="1" ht="12.75">
      <c r="A13" s="66" t="s">
        <v>131</v>
      </c>
      <c r="B13" s="36"/>
      <c r="C13" s="36" t="s">
        <v>132</v>
      </c>
      <c r="D13" s="62" t="str">
        <f t="shared" si="0"/>
        <v>000 0100 0000000 000 213</v>
      </c>
      <c r="E13" s="63">
        <v>614700</v>
      </c>
      <c r="F13" s="64">
        <v>438615.71</v>
      </c>
      <c r="G13" s="63">
        <v>176084.29</v>
      </c>
    </row>
    <row r="14" spans="1:7" s="18" customFormat="1" ht="12.75">
      <c r="A14" s="66" t="s">
        <v>133</v>
      </c>
      <c r="B14" s="36"/>
      <c r="C14" s="36" t="s">
        <v>134</v>
      </c>
      <c r="D14" s="62" t="str">
        <f t="shared" si="0"/>
        <v>000 0100 0000000 000 220</v>
      </c>
      <c r="E14" s="63">
        <v>244300</v>
      </c>
      <c r="F14" s="64">
        <v>163691.24</v>
      </c>
      <c r="G14" s="64">
        <v>80608.76</v>
      </c>
    </row>
    <row r="15" spans="1:7" s="18" customFormat="1" ht="12.75">
      <c r="A15" s="66" t="s">
        <v>135</v>
      </c>
      <c r="B15" s="36"/>
      <c r="C15" s="36" t="s">
        <v>136</v>
      </c>
      <c r="D15" s="62" t="str">
        <f t="shared" si="0"/>
        <v>000 0100 0000000 000 221</v>
      </c>
      <c r="E15" s="63">
        <v>30300</v>
      </c>
      <c r="F15" s="64">
        <v>24265.35</v>
      </c>
      <c r="G15" s="64">
        <v>6034.65</v>
      </c>
    </row>
    <row r="16" spans="1:7" s="18" customFormat="1" ht="12.75">
      <c r="A16" s="66" t="s">
        <v>137</v>
      </c>
      <c r="B16" s="36"/>
      <c r="C16" s="36" t="s">
        <v>138</v>
      </c>
      <c r="D16" s="62" t="str">
        <f t="shared" si="0"/>
        <v>000 0100 0000000 000 223</v>
      </c>
      <c r="E16" s="63">
        <v>25700</v>
      </c>
      <c r="F16" s="64">
        <v>20474.16</v>
      </c>
      <c r="G16" s="63">
        <v>5225.84</v>
      </c>
    </row>
    <row r="17" spans="1:7" s="18" customFormat="1" ht="12.75">
      <c r="A17" s="66" t="s">
        <v>140</v>
      </c>
      <c r="B17" s="36"/>
      <c r="C17" s="36" t="s">
        <v>141</v>
      </c>
      <c r="D17" s="62" t="str">
        <f t="shared" si="0"/>
        <v>000 0100 0000000 000 226</v>
      </c>
      <c r="E17" s="63">
        <v>188300</v>
      </c>
      <c r="F17" s="64">
        <v>118951.73</v>
      </c>
      <c r="G17" s="64">
        <v>69348.27</v>
      </c>
    </row>
    <row r="18" spans="1:7" s="18" customFormat="1" ht="12.75">
      <c r="A18" s="66" t="s">
        <v>246</v>
      </c>
      <c r="B18" s="36"/>
      <c r="C18" s="36"/>
      <c r="D18" s="62" t="s">
        <v>302</v>
      </c>
      <c r="E18" s="63">
        <v>100900</v>
      </c>
      <c r="F18" s="64">
        <v>73250</v>
      </c>
      <c r="G18" s="64">
        <v>27650</v>
      </c>
    </row>
    <row r="19" spans="1:7" s="18" customFormat="1" ht="33.75">
      <c r="A19" s="66" t="s">
        <v>304</v>
      </c>
      <c r="B19" s="36"/>
      <c r="C19" s="36"/>
      <c r="D19" s="62" t="s">
        <v>303</v>
      </c>
      <c r="E19" s="63">
        <v>100900</v>
      </c>
      <c r="F19" s="64">
        <v>73250</v>
      </c>
      <c r="G19" s="64">
        <v>27650</v>
      </c>
    </row>
    <row r="20" spans="1:7" s="18" customFormat="1" ht="12.75">
      <c r="A20" s="66" t="s">
        <v>142</v>
      </c>
      <c r="B20" s="36"/>
      <c r="C20" s="36" t="s">
        <v>143</v>
      </c>
      <c r="D20" s="62" t="str">
        <f t="shared" si="0"/>
        <v>000 0100 0000000 000 290</v>
      </c>
      <c r="E20" s="63">
        <v>46900</v>
      </c>
      <c r="F20" s="64">
        <v>35596.07</v>
      </c>
      <c r="G20" s="64">
        <v>11303.93</v>
      </c>
    </row>
    <row r="21" spans="1:7" s="18" customFormat="1" ht="12.75">
      <c r="A21" s="66" t="s">
        <v>144</v>
      </c>
      <c r="B21" s="36"/>
      <c r="C21" s="36" t="s">
        <v>145</v>
      </c>
      <c r="D21" s="62" t="str">
        <f t="shared" si="0"/>
        <v>000 0100 0000000 000 300</v>
      </c>
      <c r="E21" s="63">
        <v>195700</v>
      </c>
      <c r="F21" s="64">
        <v>148809</v>
      </c>
      <c r="G21" s="63">
        <v>46891</v>
      </c>
    </row>
    <row r="22" spans="1:7" s="18" customFormat="1" ht="22.5">
      <c r="A22" s="66" t="s">
        <v>147</v>
      </c>
      <c r="B22" s="36"/>
      <c r="C22" s="36" t="s">
        <v>148</v>
      </c>
      <c r="D22" s="62" t="str">
        <f t="shared" si="0"/>
        <v>000 0100 0000000 000 340</v>
      </c>
      <c r="E22" s="63">
        <v>195700</v>
      </c>
      <c r="F22" s="64">
        <v>148809</v>
      </c>
      <c r="G22" s="63">
        <v>46891</v>
      </c>
    </row>
    <row r="23" spans="1:7" s="18" customFormat="1" ht="45">
      <c r="A23" s="66" t="s">
        <v>149</v>
      </c>
      <c r="B23" s="36"/>
      <c r="C23" s="36" t="s">
        <v>150</v>
      </c>
      <c r="D23" s="62" t="str">
        <f t="shared" si="0"/>
        <v>000 0102 0000000 000 000</v>
      </c>
      <c r="E23" s="63">
        <v>719000</v>
      </c>
      <c r="F23" s="64">
        <v>539077.42</v>
      </c>
      <c r="G23" s="64">
        <v>179922.58</v>
      </c>
    </row>
    <row r="24" spans="1:7" s="18" customFormat="1" ht="12.75">
      <c r="A24" s="66" t="s">
        <v>123</v>
      </c>
      <c r="B24" s="36"/>
      <c r="C24" s="36" t="s">
        <v>151</v>
      </c>
      <c r="D24" s="62" t="str">
        <f t="shared" si="0"/>
        <v>000 0102 0000000 000 200</v>
      </c>
      <c r="E24" s="63">
        <v>605100</v>
      </c>
      <c r="F24" s="64">
        <v>462278.42</v>
      </c>
      <c r="G24" s="64">
        <v>142821.58</v>
      </c>
    </row>
    <row r="25" spans="1:7" s="18" customFormat="1" ht="22.5">
      <c r="A25" s="66" t="s">
        <v>125</v>
      </c>
      <c r="B25" s="36"/>
      <c r="C25" s="36" t="s">
        <v>152</v>
      </c>
      <c r="D25" s="62" t="str">
        <f t="shared" si="0"/>
        <v>000 0102 0000000 000 210</v>
      </c>
      <c r="E25" s="63">
        <v>592600</v>
      </c>
      <c r="F25" s="64">
        <v>458956.52</v>
      </c>
      <c r="G25" s="64">
        <v>133643.48</v>
      </c>
    </row>
    <row r="26" spans="1:7" s="18" customFormat="1" ht="12.75">
      <c r="A26" s="66" t="s">
        <v>127</v>
      </c>
      <c r="B26" s="36"/>
      <c r="C26" s="36" t="s">
        <v>153</v>
      </c>
      <c r="D26" s="62" t="str">
        <f t="shared" si="0"/>
        <v>000 0102 0000000 000 211</v>
      </c>
      <c r="E26" s="63">
        <v>421800</v>
      </c>
      <c r="F26" s="64">
        <v>325403.52</v>
      </c>
      <c r="G26" s="64">
        <v>96396.48</v>
      </c>
    </row>
    <row r="27" spans="1:7" s="18" customFormat="1" ht="12.75">
      <c r="A27" s="66" t="s">
        <v>129</v>
      </c>
      <c r="B27" s="36"/>
      <c r="C27" s="36" t="s">
        <v>154</v>
      </c>
      <c r="D27" s="62" t="str">
        <f t="shared" si="0"/>
        <v>000 0102 0000000 000 212</v>
      </c>
      <c r="E27" s="63">
        <v>20900</v>
      </c>
      <c r="F27" s="64">
        <v>20820</v>
      </c>
      <c r="G27" s="63">
        <v>80</v>
      </c>
    </row>
    <row r="28" spans="1:7" s="18" customFormat="1" ht="12.75">
      <c r="A28" s="66" t="s">
        <v>131</v>
      </c>
      <c r="B28" s="36"/>
      <c r="C28" s="36" t="s">
        <v>155</v>
      </c>
      <c r="D28" s="62" t="str">
        <f t="shared" si="0"/>
        <v>000 0102 0000000 000 213</v>
      </c>
      <c r="E28" s="63">
        <v>149900</v>
      </c>
      <c r="F28" s="64">
        <v>112733</v>
      </c>
      <c r="G28" s="63">
        <v>37167</v>
      </c>
    </row>
    <row r="29" spans="1:7" s="18" customFormat="1" ht="12.75">
      <c r="A29" s="66" t="s">
        <v>133</v>
      </c>
      <c r="B29" s="36"/>
      <c r="C29" s="36" t="s">
        <v>156</v>
      </c>
      <c r="D29" s="62" t="str">
        <f t="shared" si="0"/>
        <v>000 0102 0000000 000 220</v>
      </c>
      <c r="E29" s="63">
        <v>11300</v>
      </c>
      <c r="F29" s="64">
        <v>2601.9</v>
      </c>
      <c r="G29" s="63">
        <v>8698.1</v>
      </c>
    </row>
    <row r="30" spans="1:7" s="18" customFormat="1" ht="12.75">
      <c r="A30" s="66" t="s">
        <v>135</v>
      </c>
      <c r="B30" s="36"/>
      <c r="C30" s="36" t="s">
        <v>157</v>
      </c>
      <c r="D30" s="62" t="str">
        <f t="shared" si="0"/>
        <v>000 0102 0000000 000 221</v>
      </c>
      <c r="E30" s="63">
        <v>3800</v>
      </c>
      <c r="F30" s="64">
        <v>2601.9</v>
      </c>
      <c r="G30" s="63">
        <v>1198.1</v>
      </c>
    </row>
    <row r="31" spans="1:7" s="18" customFormat="1" ht="12.75">
      <c r="A31" s="66" t="s">
        <v>140</v>
      </c>
      <c r="B31" s="36"/>
      <c r="C31" s="36" t="s">
        <v>158</v>
      </c>
      <c r="D31" s="62" t="str">
        <f t="shared" si="0"/>
        <v>000 0102 0000000 000 226</v>
      </c>
      <c r="E31" s="63">
        <v>7500</v>
      </c>
      <c r="F31" s="64" t="s">
        <v>273</v>
      </c>
      <c r="G31" s="63">
        <v>7500</v>
      </c>
    </row>
    <row r="32" spans="1:7" s="18" customFormat="1" ht="12.75">
      <c r="A32" s="66" t="s">
        <v>142</v>
      </c>
      <c r="B32" s="36"/>
      <c r="C32" s="36" t="s">
        <v>159</v>
      </c>
      <c r="D32" s="62" t="str">
        <f t="shared" si="0"/>
        <v>000 0102 0000000 000 290</v>
      </c>
      <c r="E32" s="63">
        <v>1200</v>
      </c>
      <c r="F32" s="64">
        <v>720</v>
      </c>
      <c r="G32" s="63">
        <v>480</v>
      </c>
    </row>
    <row r="33" spans="1:7" s="18" customFormat="1" ht="12.75">
      <c r="A33" s="66" t="s">
        <v>144</v>
      </c>
      <c r="B33" s="36"/>
      <c r="C33" s="36" t="s">
        <v>160</v>
      </c>
      <c r="D33" s="62" t="str">
        <f t="shared" si="0"/>
        <v>000 0102 0000000 000 300</v>
      </c>
      <c r="E33" s="63">
        <v>113900</v>
      </c>
      <c r="F33" s="64">
        <v>76799</v>
      </c>
      <c r="G33" s="63">
        <v>37101</v>
      </c>
    </row>
    <row r="34" spans="1:7" s="18" customFormat="1" ht="22.5">
      <c r="A34" s="66" t="s">
        <v>147</v>
      </c>
      <c r="B34" s="36"/>
      <c r="C34" s="36" t="s">
        <v>161</v>
      </c>
      <c r="D34" s="62" t="str">
        <f t="shared" si="0"/>
        <v>000 0102 0000000 000 340</v>
      </c>
      <c r="E34" s="63">
        <v>113900</v>
      </c>
      <c r="F34" s="64">
        <v>76799</v>
      </c>
      <c r="G34" s="63">
        <v>37101</v>
      </c>
    </row>
    <row r="35" spans="1:7" s="18" customFormat="1" ht="57.75" customHeight="1">
      <c r="A35" s="66" t="s">
        <v>162</v>
      </c>
      <c r="B35" s="36"/>
      <c r="C35" s="36" t="s">
        <v>163</v>
      </c>
      <c r="D35" s="62" t="str">
        <f t="shared" si="0"/>
        <v>000 0104 0000000 000 000</v>
      </c>
      <c r="E35" s="63">
        <v>2282900</v>
      </c>
      <c r="F35" s="64">
        <v>1670562</v>
      </c>
      <c r="G35" s="64">
        <v>612338</v>
      </c>
    </row>
    <row r="36" spans="1:7" s="18" customFormat="1" ht="12.75">
      <c r="A36" s="66" t="s">
        <v>123</v>
      </c>
      <c r="B36" s="36"/>
      <c r="C36" s="36" t="s">
        <v>164</v>
      </c>
      <c r="D36" s="62" t="str">
        <f t="shared" si="0"/>
        <v>000 0104 0000000 000 200</v>
      </c>
      <c r="E36" s="63">
        <v>2201100</v>
      </c>
      <c r="F36" s="64">
        <v>1598552</v>
      </c>
      <c r="G36" s="64">
        <v>602548</v>
      </c>
    </row>
    <row r="37" spans="1:7" s="18" customFormat="1" ht="22.5">
      <c r="A37" s="66" t="s">
        <v>125</v>
      </c>
      <c r="B37" s="36"/>
      <c r="C37" s="36" t="s">
        <v>165</v>
      </c>
      <c r="D37" s="62" t="str">
        <f t="shared" si="0"/>
        <v>000 0104 0000000 000 210</v>
      </c>
      <c r="E37" s="63">
        <v>1836500</v>
      </c>
      <c r="F37" s="64">
        <v>1331336.59</v>
      </c>
      <c r="G37" s="64">
        <v>505163.41</v>
      </c>
    </row>
    <row r="38" spans="1:7" s="18" customFormat="1" ht="12.75">
      <c r="A38" s="66" t="s">
        <v>127</v>
      </c>
      <c r="B38" s="36"/>
      <c r="C38" s="36" t="s">
        <v>166</v>
      </c>
      <c r="D38" s="62" t="str">
        <f aca="true" t="shared" si="1" ref="D38:D81">IF(OR(LEFT(C38,5)="000 9",LEFT(C38,5)="000 7"),"X",C38)</f>
        <v>000 0104 0000000 000 211</v>
      </c>
      <c r="E38" s="63">
        <v>1287200</v>
      </c>
      <c r="F38" s="64">
        <v>929551.88</v>
      </c>
      <c r="G38" s="64">
        <v>357648.12</v>
      </c>
    </row>
    <row r="39" spans="1:7" s="18" customFormat="1" ht="12.75">
      <c r="A39" s="66" t="s">
        <v>129</v>
      </c>
      <c r="B39" s="36"/>
      <c r="C39" s="36" t="s">
        <v>167</v>
      </c>
      <c r="D39" s="62" t="str">
        <f t="shared" si="1"/>
        <v>000 0104 0000000 000 212</v>
      </c>
      <c r="E39" s="63">
        <v>84500</v>
      </c>
      <c r="F39" s="64">
        <v>75902</v>
      </c>
      <c r="G39" s="63">
        <v>8598</v>
      </c>
    </row>
    <row r="40" spans="1:7" s="18" customFormat="1" ht="12.75">
      <c r="A40" s="66" t="s">
        <v>131</v>
      </c>
      <c r="B40" s="36"/>
      <c r="C40" s="36" t="s">
        <v>168</v>
      </c>
      <c r="D40" s="62" t="str">
        <f t="shared" si="1"/>
        <v>000 0104 0000000 000 213</v>
      </c>
      <c r="E40" s="63">
        <v>464800</v>
      </c>
      <c r="F40" s="64">
        <v>325882.71</v>
      </c>
      <c r="G40" s="63">
        <v>177630.26</v>
      </c>
    </row>
    <row r="41" spans="1:7" s="18" customFormat="1" ht="12.75">
      <c r="A41" s="66" t="s">
        <v>133</v>
      </c>
      <c r="B41" s="36"/>
      <c r="C41" s="36" t="s">
        <v>169</v>
      </c>
      <c r="D41" s="62" t="str">
        <f t="shared" si="1"/>
        <v>000 0104 0000000 000 220</v>
      </c>
      <c r="E41" s="63">
        <v>218000</v>
      </c>
      <c r="F41" s="64">
        <v>159089.34</v>
      </c>
      <c r="G41" s="64">
        <v>58910.66</v>
      </c>
    </row>
    <row r="42" spans="1:7" s="18" customFormat="1" ht="12.75">
      <c r="A42" s="66" t="s">
        <v>135</v>
      </c>
      <c r="B42" s="36"/>
      <c r="C42" s="36" t="s">
        <v>170</v>
      </c>
      <c r="D42" s="62" t="str">
        <f t="shared" si="1"/>
        <v>000 0104 0000000 000 221</v>
      </c>
      <c r="E42" s="63">
        <v>26500</v>
      </c>
      <c r="F42" s="64">
        <v>21663.45</v>
      </c>
      <c r="G42" s="64">
        <v>4836.55</v>
      </c>
    </row>
    <row r="43" spans="1:7" s="18" customFormat="1" ht="12.75">
      <c r="A43" s="66" t="s">
        <v>137</v>
      </c>
      <c r="B43" s="36"/>
      <c r="C43" s="36" t="s">
        <v>171</v>
      </c>
      <c r="D43" s="62" t="str">
        <f t="shared" si="1"/>
        <v>000 0104 0000000 000 223</v>
      </c>
      <c r="E43" s="63">
        <v>25700</v>
      </c>
      <c r="F43" s="64">
        <v>20474.16</v>
      </c>
      <c r="G43" s="63">
        <v>5225.84</v>
      </c>
    </row>
    <row r="44" spans="1:7" s="18" customFormat="1" ht="12.75">
      <c r="A44" s="66" t="s">
        <v>140</v>
      </c>
      <c r="B44" s="36"/>
      <c r="C44" s="36" t="s">
        <v>172</v>
      </c>
      <c r="D44" s="62" t="str">
        <f t="shared" si="1"/>
        <v>000 0104 0000000 000 226</v>
      </c>
      <c r="E44" s="63">
        <v>165800</v>
      </c>
      <c r="F44" s="64">
        <v>116951.73</v>
      </c>
      <c r="G44" s="64">
        <v>48848.27</v>
      </c>
    </row>
    <row r="45" spans="1:7" s="18" customFormat="1" ht="12.75">
      <c r="A45" s="66" t="s">
        <v>246</v>
      </c>
      <c r="B45" s="36"/>
      <c r="C45" s="36"/>
      <c r="D45" s="62" t="s">
        <v>305</v>
      </c>
      <c r="E45" s="63">
        <v>100900</v>
      </c>
      <c r="F45" s="64">
        <v>73250</v>
      </c>
      <c r="G45" s="64">
        <v>27650</v>
      </c>
    </row>
    <row r="46" spans="1:7" s="18" customFormat="1" ht="33.75">
      <c r="A46" s="66" t="s">
        <v>304</v>
      </c>
      <c r="B46" s="36"/>
      <c r="C46" s="36"/>
      <c r="D46" s="62" t="s">
        <v>306</v>
      </c>
      <c r="E46" s="63">
        <v>100900</v>
      </c>
      <c r="F46" s="64">
        <v>73250</v>
      </c>
      <c r="G46" s="64">
        <v>27650</v>
      </c>
    </row>
    <row r="47" spans="1:7" s="18" customFormat="1" ht="12.75">
      <c r="A47" s="66" t="s">
        <v>142</v>
      </c>
      <c r="B47" s="36"/>
      <c r="C47" s="36" t="s">
        <v>173</v>
      </c>
      <c r="D47" s="62" t="str">
        <f t="shared" si="1"/>
        <v>000 0104 0000000 000 290</v>
      </c>
      <c r="E47" s="63">
        <v>45700</v>
      </c>
      <c r="F47" s="64">
        <v>34876.07</v>
      </c>
      <c r="G47" s="64">
        <v>10823.93</v>
      </c>
    </row>
    <row r="48" spans="1:7" s="18" customFormat="1" ht="12.75">
      <c r="A48" s="66" t="s">
        <v>144</v>
      </c>
      <c r="B48" s="36"/>
      <c r="C48" s="36" t="s">
        <v>174</v>
      </c>
      <c r="D48" s="62" t="str">
        <f t="shared" si="1"/>
        <v>000 0104 0000000 000 300</v>
      </c>
      <c r="E48" s="63">
        <v>81800</v>
      </c>
      <c r="F48" s="64">
        <v>72010</v>
      </c>
      <c r="G48" s="63">
        <v>9790</v>
      </c>
    </row>
    <row r="49" spans="1:7" s="18" customFormat="1" ht="22.5">
      <c r="A49" s="66" t="s">
        <v>147</v>
      </c>
      <c r="B49" s="36"/>
      <c r="C49" s="36" t="s">
        <v>175</v>
      </c>
      <c r="D49" s="62" t="str">
        <f t="shared" si="1"/>
        <v>000 0104 0000000 000 340</v>
      </c>
      <c r="E49" s="63">
        <v>81800</v>
      </c>
      <c r="F49" s="64">
        <v>72010</v>
      </c>
      <c r="G49" s="63">
        <v>9790</v>
      </c>
    </row>
    <row r="50" spans="1:7" s="18" customFormat="1" ht="12.75">
      <c r="A50" s="66" t="s">
        <v>176</v>
      </c>
      <c r="B50" s="36"/>
      <c r="C50" s="36" t="s">
        <v>177</v>
      </c>
      <c r="D50" s="62" t="s">
        <v>307</v>
      </c>
      <c r="E50" s="63">
        <v>15000</v>
      </c>
      <c r="F50" s="64">
        <v>2000</v>
      </c>
      <c r="G50" s="63">
        <v>13000</v>
      </c>
    </row>
    <row r="51" spans="1:7" s="18" customFormat="1" ht="12.75">
      <c r="A51" s="66" t="s">
        <v>123</v>
      </c>
      <c r="B51" s="36"/>
      <c r="C51" s="36" t="s">
        <v>178</v>
      </c>
      <c r="D51" s="62" t="s">
        <v>308</v>
      </c>
      <c r="E51" s="63">
        <v>15000</v>
      </c>
      <c r="F51" s="64">
        <v>2000</v>
      </c>
      <c r="G51" s="63">
        <v>13000</v>
      </c>
    </row>
    <row r="52" spans="1:7" s="18" customFormat="1" ht="12.75">
      <c r="A52" s="66" t="s">
        <v>133</v>
      </c>
      <c r="B52" s="36"/>
      <c r="C52" s="36" t="s">
        <v>179</v>
      </c>
      <c r="D52" s="62" t="s">
        <v>309</v>
      </c>
      <c r="E52" s="63">
        <v>15000</v>
      </c>
      <c r="F52" s="64">
        <v>2000</v>
      </c>
      <c r="G52" s="63">
        <v>13000</v>
      </c>
    </row>
    <row r="53" spans="1:7" s="18" customFormat="1" ht="12.75">
      <c r="A53" s="66" t="s">
        <v>140</v>
      </c>
      <c r="B53" s="36"/>
      <c r="C53" s="36" t="s">
        <v>180</v>
      </c>
      <c r="D53" s="62" t="s">
        <v>310</v>
      </c>
      <c r="E53" s="63">
        <v>15000</v>
      </c>
      <c r="F53" s="64">
        <v>2000</v>
      </c>
      <c r="G53" s="63">
        <v>13000</v>
      </c>
    </row>
    <row r="54" spans="1:7" s="18" customFormat="1" ht="12.75">
      <c r="A54" s="66" t="s">
        <v>181</v>
      </c>
      <c r="B54" s="36"/>
      <c r="C54" s="36" t="s">
        <v>182</v>
      </c>
      <c r="D54" s="62" t="str">
        <f t="shared" si="1"/>
        <v>000 0200 0000000 000 000</v>
      </c>
      <c r="E54" s="63">
        <v>138700</v>
      </c>
      <c r="F54" s="64">
        <v>88565.91</v>
      </c>
      <c r="G54" s="63">
        <v>50134.09</v>
      </c>
    </row>
    <row r="55" spans="1:7" s="18" customFormat="1" ht="12.75">
      <c r="A55" s="66" t="s">
        <v>123</v>
      </c>
      <c r="B55" s="36"/>
      <c r="C55" s="36" t="s">
        <v>183</v>
      </c>
      <c r="D55" s="62" t="str">
        <f t="shared" si="1"/>
        <v>000 0200 0000000 000 200</v>
      </c>
      <c r="E55" s="63">
        <v>135700</v>
      </c>
      <c r="F55" s="64">
        <v>88565.91</v>
      </c>
      <c r="G55" s="63">
        <v>47134.09</v>
      </c>
    </row>
    <row r="56" spans="1:7" s="18" customFormat="1" ht="22.5">
      <c r="A56" s="66" t="s">
        <v>125</v>
      </c>
      <c r="B56" s="36"/>
      <c r="C56" s="36" t="s">
        <v>184</v>
      </c>
      <c r="D56" s="62" t="str">
        <f t="shared" si="1"/>
        <v>000 0200 0000000 000 210</v>
      </c>
      <c r="E56" s="63">
        <v>127400</v>
      </c>
      <c r="F56" s="64">
        <v>88565.91</v>
      </c>
      <c r="G56" s="63">
        <v>38834.09</v>
      </c>
    </row>
    <row r="57" spans="1:7" s="18" customFormat="1" ht="12.75">
      <c r="A57" s="66" t="s">
        <v>127</v>
      </c>
      <c r="B57" s="36"/>
      <c r="C57" s="36" t="s">
        <v>185</v>
      </c>
      <c r="D57" s="62" t="str">
        <f t="shared" si="1"/>
        <v>000 0200 0000000 000 211</v>
      </c>
      <c r="E57" s="63">
        <v>95200</v>
      </c>
      <c r="F57" s="64">
        <v>66760.91</v>
      </c>
      <c r="G57" s="63">
        <v>28439.09</v>
      </c>
    </row>
    <row r="58" spans="1:7" s="18" customFormat="1" ht="12.75">
      <c r="A58" s="66" t="s">
        <v>131</v>
      </c>
      <c r="B58" s="36"/>
      <c r="C58" s="36" t="s">
        <v>186</v>
      </c>
      <c r="D58" s="62" t="str">
        <f t="shared" si="1"/>
        <v>000 0200 0000000 000 213</v>
      </c>
      <c r="E58" s="63">
        <v>32200</v>
      </c>
      <c r="F58" s="64">
        <v>21805</v>
      </c>
      <c r="G58" s="63">
        <v>10395</v>
      </c>
    </row>
    <row r="59" spans="1:7" s="18" customFormat="1" ht="12.75">
      <c r="A59" s="66" t="s">
        <v>133</v>
      </c>
      <c r="B59" s="36"/>
      <c r="C59" s="36"/>
      <c r="D59" s="62" t="s">
        <v>311</v>
      </c>
      <c r="E59" s="63">
        <v>8300</v>
      </c>
      <c r="F59" s="64" t="s">
        <v>273</v>
      </c>
      <c r="G59" s="63">
        <v>8300</v>
      </c>
    </row>
    <row r="60" spans="1:7" s="18" customFormat="1" ht="12.75">
      <c r="A60" s="66" t="s">
        <v>140</v>
      </c>
      <c r="B60" s="36"/>
      <c r="C60" s="36"/>
      <c r="D60" s="62" t="s">
        <v>312</v>
      </c>
      <c r="E60" s="63">
        <v>8300</v>
      </c>
      <c r="F60" s="64" t="s">
        <v>273</v>
      </c>
      <c r="G60" s="63">
        <v>8300</v>
      </c>
    </row>
    <row r="61" spans="1:7" s="18" customFormat="1" ht="12.75">
      <c r="A61" s="66" t="s">
        <v>144</v>
      </c>
      <c r="B61" s="36"/>
      <c r="C61" s="36"/>
      <c r="D61" s="62" t="s">
        <v>313</v>
      </c>
      <c r="E61" s="63">
        <v>3000</v>
      </c>
      <c r="F61" s="64" t="s">
        <v>273</v>
      </c>
      <c r="G61" s="63">
        <v>3000</v>
      </c>
    </row>
    <row r="62" spans="1:7" s="18" customFormat="1" ht="22.5">
      <c r="A62" s="66" t="s">
        <v>147</v>
      </c>
      <c r="B62" s="36"/>
      <c r="C62" s="36"/>
      <c r="D62" s="62" t="s">
        <v>314</v>
      </c>
      <c r="E62" s="63">
        <v>3000</v>
      </c>
      <c r="F62" s="64" t="s">
        <v>273</v>
      </c>
      <c r="G62" s="63">
        <v>3000</v>
      </c>
    </row>
    <row r="63" spans="1:7" s="18" customFormat="1" ht="22.5">
      <c r="A63" s="66" t="s">
        <v>187</v>
      </c>
      <c r="B63" s="36"/>
      <c r="C63" s="36" t="s">
        <v>188</v>
      </c>
      <c r="D63" s="62" t="str">
        <f t="shared" si="1"/>
        <v>000 0203 0000000 000 000</v>
      </c>
      <c r="E63" s="63">
        <v>138700</v>
      </c>
      <c r="F63" s="64">
        <v>88565.91</v>
      </c>
      <c r="G63" s="63">
        <v>50134.09</v>
      </c>
    </row>
    <row r="64" spans="1:7" s="18" customFormat="1" ht="12.75">
      <c r="A64" s="66" t="s">
        <v>123</v>
      </c>
      <c r="B64" s="36"/>
      <c r="C64" s="36" t="s">
        <v>189</v>
      </c>
      <c r="D64" s="62" t="str">
        <f t="shared" si="1"/>
        <v>000 0203 0000000 000 200</v>
      </c>
      <c r="E64" s="63">
        <v>135700</v>
      </c>
      <c r="F64" s="64">
        <v>88565.91</v>
      </c>
      <c r="G64" s="63">
        <v>47134.09</v>
      </c>
    </row>
    <row r="65" spans="1:7" s="18" customFormat="1" ht="22.5">
      <c r="A65" s="66" t="s">
        <v>125</v>
      </c>
      <c r="B65" s="36"/>
      <c r="C65" s="36" t="s">
        <v>190</v>
      </c>
      <c r="D65" s="62" t="str">
        <f t="shared" si="1"/>
        <v>000 0203 0000000 000 210</v>
      </c>
      <c r="E65" s="63">
        <v>127400</v>
      </c>
      <c r="F65" s="64">
        <v>88565.91</v>
      </c>
      <c r="G65" s="63">
        <v>38834.09</v>
      </c>
    </row>
    <row r="66" spans="1:7" s="18" customFormat="1" ht="12.75">
      <c r="A66" s="66" t="s">
        <v>127</v>
      </c>
      <c r="B66" s="36"/>
      <c r="C66" s="36" t="s">
        <v>191</v>
      </c>
      <c r="D66" s="62" t="str">
        <f t="shared" si="1"/>
        <v>000 0203 0000000 000 211</v>
      </c>
      <c r="E66" s="63">
        <v>95200</v>
      </c>
      <c r="F66" s="64">
        <v>66760.91</v>
      </c>
      <c r="G66" s="63">
        <v>28439.09</v>
      </c>
    </row>
    <row r="67" spans="1:7" s="18" customFormat="1" ht="12.75">
      <c r="A67" s="66" t="s">
        <v>131</v>
      </c>
      <c r="B67" s="36"/>
      <c r="C67" s="36" t="s">
        <v>192</v>
      </c>
      <c r="D67" s="62" t="str">
        <f t="shared" si="1"/>
        <v>000 0203 0000000 000 213</v>
      </c>
      <c r="E67" s="63">
        <v>32200</v>
      </c>
      <c r="F67" s="64">
        <v>21805</v>
      </c>
      <c r="G67" s="63">
        <v>10395</v>
      </c>
    </row>
    <row r="68" spans="1:7" s="18" customFormat="1" ht="12.75">
      <c r="A68" s="66" t="s">
        <v>133</v>
      </c>
      <c r="B68" s="36"/>
      <c r="C68" s="36"/>
      <c r="D68" s="62" t="s">
        <v>315</v>
      </c>
      <c r="E68" s="63">
        <v>8300</v>
      </c>
      <c r="F68" s="64" t="s">
        <v>273</v>
      </c>
      <c r="G68" s="63">
        <v>8300</v>
      </c>
    </row>
    <row r="69" spans="1:7" s="18" customFormat="1" ht="12.75">
      <c r="A69" s="66" t="s">
        <v>140</v>
      </c>
      <c r="B69" s="36"/>
      <c r="C69" s="36"/>
      <c r="D69" s="62" t="s">
        <v>316</v>
      </c>
      <c r="E69" s="63">
        <v>8300</v>
      </c>
      <c r="F69" s="64" t="s">
        <v>273</v>
      </c>
      <c r="G69" s="63">
        <v>8300</v>
      </c>
    </row>
    <row r="70" spans="1:7" s="18" customFormat="1" ht="12.75">
      <c r="A70" s="66" t="s">
        <v>144</v>
      </c>
      <c r="B70" s="36"/>
      <c r="C70" s="36"/>
      <c r="D70" s="62" t="s">
        <v>317</v>
      </c>
      <c r="E70" s="63">
        <v>3000</v>
      </c>
      <c r="F70" s="64" t="s">
        <v>273</v>
      </c>
      <c r="G70" s="63">
        <v>3000</v>
      </c>
    </row>
    <row r="71" spans="1:7" s="18" customFormat="1" ht="22.5">
      <c r="A71" s="66" t="s">
        <v>147</v>
      </c>
      <c r="B71" s="36"/>
      <c r="C71" s="36"/>
      <c r="D71" s="62" t="s">
        <v>318</v>
      </c>
      <c r="E71" s="63">
        <v>3000</v>
      </c>
      <c r="F71" s="64" t="s">
        <v>273</v>
      </c>
      <c r="G71" s="63">
        <v>3000</v>
      </c>
    </row>
    <row r="72" spans="1:7" s="18" customFormat="1" ht="22.5">
      <c r="A72" s="66" t="s">
        <v>193</v>
      </c>
      <c r="B72" s="36"/>
      <c r="C72" s="36" t="s">
        <v>194</v>
      </c>
      <c r="D72" s="62" t="str">
        <f t="shared" si="1"/>
        <v>000 0300 0000000 000 000</v>
      </c>
      <c r="E72" s="63">
        <v>443300</v>
      </c>
      <c r="F72" s="64">
        <v>325980.5</v>
      </c>
      <c r="G72" s="64">
        <v>117319.5</v>
      </c>
    </row>
    <row r="73" spans="1:7" s="18" customFormat="1" ht="12.75">
      <c r="A73" s="66" t="s">
        <v>123</v>
      </c>
      <c r="B73" s="36"/>
      <c r="C73" s="36" t="s">
        <v>195</v>
      </c>
      <c r="D73" s="62" t="str">
        <f t="shared" si="1"/>
        <v>000 0300 0000000 000 200</v>
      </c>
      <c r="E73" s="63">
        <v>342300</v>
      </c>
      <c r="F73" s="64">
        <v>245098.5</v>
      </c>
      <c r="G73" s="64">
        <v>97201.5</v>
      </c>
    </row>
    <row r="74" spans="1:7" s="18" customFormat="1" ht="12.75">
      <c r="A74" s="66" t="s">
        <v>133</v>
      </c>
      <c r="B74" s="36"/>
      <c r="C74" s="36" t="s">
        <v>196</v>
      </c>
      <c r="D74" s="62" t="str">
        <f t="shared" si="1"/>
        <v>000 0300 0000000 000 220</v>
      </c>
      <c r="E74" s="63">
        <v>214900</v>
      </c>
      <c r="F74" s="64">
        <v>117698.5</v>
      </c>
      <c r="G74" s="63">
        <v>97201.5</v>
      </c>
    </row>
    <row r="75" spans="1:7" s="18" customFormat="1" ht="12.75">
      <c r="A75" s="66" t="s">
        <v>140</v>
      </c>
      <c r="B75" s="36"/>
      <c r="C75" s="36" t="s">
        <v>197</v>
      </c>
      <c r="D75" s="62" t="str">
        <f t="shared" si="1"/>
        <v>000 0300 0000000 000 226</v>
      </c>
      <c r="E75" s="63">
        <v>214900</v>
      </c>
      <c r="F75" s="64">
        <v>117698.5</v>
      </c>
      <c r="G75" s="63">
        <v>97201.5</v>
      </c>
    </row>
    <row r="76" spans="1:7" s="18" customFormat="1" ht="12.75">
      <c r="A76" s="66" t="s">
        <v>246</v>
      </c>
      <c r="B76" s="36"/>
      <c r="C76" s="36"/>
      <c r="D76" s="62" t="s">
        <v>319</v>
      </c>
      <c r="E76" s="63">
        <v>127400</v>
      </c>
      <c r="F76" s="64">
        <v>127400</v>
      </c>
      <c r="G76" s="63" t="s">
        <v>273</v>
      </c>
    </row>
    <row r="77" spans="1:7" s="18" customFormat="1" ht="33.75">
      <c r="A77" s="66" t="s">
        <v>304</v>
      </c>
      <c r="B77" s="36"/>
      <c r="C77" s="36"/>
      <c r="D77" s="62" t="s">
        <v>320</v>
      </c>
      <c r="E77" s="63">
        <v>127400</v>
      </c>
      <c r="F77" s="64">
        <v>127400</v>
      </c>
      <c r="G77" s="63" t="s">
        <v>273</v>
      </c>
    </row>
    <row r="78" spans="1:7" s="18" customFormat="1" ht="12.75">
      <c r="A78" s="66" t="s">
        <v>144</v>
      </c>
      <c r="B78" s="36"/>
      <c r="C78" s="36"/>
      <c r="D78" s="62" t="s">
        <v>353</v>
      </c>
      <c r="E78" s="63">
        <v>101000</v>
      </c>
      <c r="F78" s="64">
        <v>80882</v>
      </c>
      <c r="G78" s="63">
        <v>20118</v>
      </c>
    </row>
    <row r="79" spans="1:7" s="18" customFormat="1" ht="22.5">
      <c r="A79" s="66" t="s">
        <v>146</v>
      </c>
      <c r="B79" s="36"/>
      <c r="C79" s="36"/>
      <c r="D79" s="62" t="s">
        <v>360</v>
      </c>
      <c r="E79" s="63">
        <v>66000</v>
      </c>
      <c r="F79" s="64">
        <v>65882</v>
      </c>
      <c r="G79" s="63">
        <v>118</v>
      </c>
    </row>
    <row r="80" spans="1:7" s="18" customFormat="1" ht="22.5">
      <c r="A80" s="66" t="s">
        <v>147</v>
      </c>
      <c r="B80" s="36"/>
      <c r="C80" s="36"/>
      <c r="D80" s="62" t="s">
        <v>354</v>
      </c>
      <c r="E80" s="63">
        <v>35000</v>
      </c>
      <c r="F80" s="64">
        <v>15000</v>
      </c>
      <c r="G80" s="63">
        <v>20000</v>
      </c>
    </row>
    <row r="81" spans="1:7" s="18" customFormat="1" ht="45">
      <c r="A81" s="66" t="s">
        <v>198</v>
      </c>
      <c r="B81" s="36"/>
      <c r="C81" s="36" t="s">
        <v>199</v>
      </c>
      <c r="D81" s="62" t="str">
        <f t="shared" si="1"/>
        <v>000 0309 0000000 000 000</v>
      </c>
      <c r="E81" s="63">
        <v>443300</v>
      </c>
      <c r="F81" s="64">
        <v>325980.5</v>
      </c>
      <c r="G81" s="64">
        <v>117319.5</v>
      </c>
    </row>
    <row r="82" spans="1:7" s="18" customFormat="1" ht="12.75">
      <c r="A82" s="66" t="s">
        <v>123</v>
      </c>
      <c r="B82" s="36"/>
      <c r="C82" s="36" t="s">
        <v>200</v>
      </c>
      <c r="D82" s="62" t="str">
        <f aca="true" t="shared" si="2" ref="D82:D116">IF(OR(LEFT(C82,5)="000 9",LEFT(C82,5)="000 7"),"X",C82)</f>
        <v>000 0309 0000000 000 200</v>
      </c>
      <c r="E82" s="63">
        <v>342300</v>
      </c>
      <c r="F82" s="64">
        <v>245098.5</v>
      </c>
      <c r="G82" s="64">
        <v>97201.5</v>
      </c>
    </row>
    <row r="83" spans="1:7" s="18" customFormat="1" ht="12.75">
      <c r="A83" s="66" t="s">
        <v>133</v>
      </c>
      <c r="B83" s="36"/>
      <c r="C83" s="36" t="s">
        <v>201</v>
      </c>
      <c r="D83" s="62" t="str">
        <f t="shared" si="2"/>
        <v>000 0309 0000000 000 220</v>
      </c>
      <c r="E83" s="63">
        <v>214900</v>
      </c>
      <c r="F83" s="64">
        <v>117698.5</v>
      </c>
      <c r="G83" s="64">
        <v>97201.5</v>
      </c>
    </row>
    <row r="84" spans="1:7" s="18" customFormat="1" ht="12.75">
      <c r="A84" s="66" t="s">
        <v>140</v>
      </c>
      <c r="B84" s="36"/>
      <c r="C84" s="36" t="s">
        <v>202</v>
      </c>
      <c r="D84" s="62" t="str">
        <f t="shared" si="2"/>
        <v>000 0309 0000000 000 226</v>
      </c>
      <c r="E84" s="63">
        <v>214900</v>
      </c>
      <c r="F84" s="64">
        <v>117698.5</v>
      </c>
      <c r="G84" s="64">
        <v>97201.5</v>
      </c>
    </row>
    <row r="85" spans="1:7" s="18" customFormat="1" ht="12.75">
      <c r="A85" s="66" t="s">
        <v>246</v>
      </c>
      <c r="B85" s="36"/>
      <c r="C85" s="36"/>
      <c r="D85" s="62" t="s">
        <v>321</v>
      </c>
      <c r="E85" s="63">
        <v>127400</v>
      </c>
      <c r="F85" s="63">
        <v>127400</v>
      </c>
      <c r="G85" s="63" t="s">
        <v>273</v>
      </c>
    </row>
    <row r="86" spans="1:7" s="18" customFormat="1" ht="33.75">
      <c r="A86" s="66" t="s">
        <v>304</v>
      </c>
      <c r="B86" s="36"/>
      <c r="C86" s="36"/>
      <c r="D86" s="62" t="s">
        <v>322</v>
      </c>
      <c r="E86" s="63">
        <v>127400</v>
      </c>
      <c r="F86" s="63">
        <v>127400</v>
      </c>
      <c r="G86" s="63" t="s">
        <v>273</v>
      </c>
    </row>
    <row r="87" spans="1:7" s="18" customFormat="1" ht="12.75">
      <c r="A87" s="66" t="s">
        <v>144</v>
      </c>
      <c r="B87" s="36"/>
      <c r="C87" s="36"/>
      <c r="D87" s="62" t="s">
        <v>355</v>
      </c>
      <c r="E87" s="63">
        <v>101000</v>
      </c>
      <c r="F87" s="64">
        <v>80882</v>
      </c>
      <c r="G87" s="63">
        <v>20118</v>
      </c>
    </row>
    <row r="88" spans="1:7" s="18" customFormat="1" ht="22.5">
      <c r="A88" s="66" t="s">
        <v>146</v>
      </c>
      <c r="B88" s="36"/>
      <c r="C88" s="36"/>
      <c r="D88" s="62" t="s">
        <v>359</v>
      </c>
      <c r="E88" s="63">
        <v>66000</v>
      </c>
      <c r="F88" s="64">
        <v>65882</v>
      </c>
      <c r="G88" s="63">
        <v>118</v>
      </c>
    </row>
    <row r="89" spans="1:7" s="18" customFormat="1" ht="22.5">
      <c r="A89" s="66" t="s">
        <v>147</v>
      </c>
      <c r="B89" s="36"/>
      <c r="C89" s="36"/>
      <c r="D89" s="62" t="s">
        <v>356</v>
      </c>
      <c r="E89" s="63">
        <v>35000</v>
      </c>
      <c r="F89" s="64">
        <v>15000</v>
      </c>
      <c r="G89" s="63">
        <v>20000</v>
      </c>
    </row>
    <row r="90" spans="1:7" s="18" customFormat="1" ht="12.75">
      <c r="A90" s="66" t="s">
        <v>323</v>
      </c>
      <c r="B90" s="36"/>
      <c r="C90" s="36"/>
      <c r="D90" s="62" t="s">
        <v>325</v>
      </c>
      <c r="E90" s="63">
        <v>1225000</v>
      </c>
      <c r="F90" s="64">
        <v>1026612</v>
      </c>
      <c r="G90" s="63">
        <v>198388</v>
      </c>
    </row>
    <row r="91" spans="1:7" s="18" customFormat="1" ht="12.75">
      <c r="A91" s="66" t="s">
        <v>123</v>
      </c>
      <c r="B91" s="36"/>
      <c r="C91" s="36"/>
      <c r="D91" s="62" t="s">
        <v>326</v>
      </c>
      <c r="E91" s="63">
        <v>1225000</v>
      </c>
      <c r="F91" s="64">
        <v>1026612</v>
      </c>
      <c r="G91" s="63">
        <v>198388</v>
      </c>
    </row>
    <row r="92" spans="1:7" s="18" customFormat="1" ht="12.75">
      <c r="A92" s="66" t="s">
        <v>246</v>
      </c>
      <c r="B92" s="36"/>
      <c r="C92" s="36"/>
      <c r="D92" s="62" t="s">
        <v>327</v>
      </c>
      <c r="E92" s="63">
        <v>1225000</v>
      </c>
      <c r="F92" s="64">
        <v>1026612</v>
      </c>
      <c r="G92" s="63">
        <v>198388</v>
      </c>
    </row>
    <row r="93" spans="1:7" s="18" customFormat="1" ht="33.75">
      <c r="A93" s="66" t="s">
        <v>304</v>
      </c>
      <c r="B93" s="36"/>
      <c r="C93" s="36"/>
      <c r="D93" s="62" t="s">
        <v>328</v>
      </c>
      <c r="E93" s="63">
        <v>1225000</v>
      </c>
      <c r="F93" s="64">
        <v>1026612</v>
      </c>
      <c r="G93" s="63">
        <v>198388</v>
      </c>
    </row>
    <row r="94" spans="1:7" s="18" customFormat="1" ht="22.5">
      <c r="A94" s="66" t="s">
        <v>324</v>
      </c>
      <c r="B94" s="36"/>
      <c r="C94" s="36"/>
      <c r="D94" s="62" t="s">
        <v>329</v>
      </c>
      <c r="E94" s="63">
        <v>1225000</v>
      </c>
      <c r="F94" s="64">
        <v>1026612</v>
      </c>
      <c r="G94" s="63">
        <v>198388</v>
      </c>
    </row>
    <row r="95" spans="1:7" s="18" customFormat="1" ht="12.75">
      <c r="A95" s="66" t="s">
        <v>123</v>
      </c>
      <c r="B95" s="36"/>
      <c r="C95" s="36"/>
      <c r="D95" s="62" t="s">
        <v>330</v>
      </c>
      <c r="E95" s="63">
        <v>1225000</v>
      </c>
      <c r="F95" s="64">
        <v>1026612</v>
      </c>
      <c r="G95" s="63">
        <v>198388</v>
      </c>
    </row>
    <row r="96" spans="1:7" s="18" customFormat="1" ht="12.75">
      <c r="A96" s="66" t="s">
        <v>246</v>
      </c>
      <c r="B96" s="36"/>
      <c r="C96" s="36"/>
      <c r="D96" s="62" t="s">
        <v>331</v>
      </c>
      <c r="E96" s="63">
        <v>1225000</v>
      </c>
      <c r="F96" s="64">
        <v>1026612</v>
      </c>
      <c r="G96" s="63">
        <v>198388</v>
      </c>
    </row>
    <row r="97" spans="1:7" s="18" customFormat="1" ht="33.75">
      <c r="A97" s="66" t="s">
        <v>304</v>
      </c>
      <c r="B97" s="36"/>
      <c r="C97" s="36"/>
      <c r="D97" s="62" t="s">
        <v>332</v>
      </c>
      <c r="E97" s="63">
        <v>1225000</v>
      </c>
      <c r="F97" s="64">
        <v>1026612</v>
      </c>
      <c r="G97" s="63">
        <v>198388</v>
      </c>
    </row>
    <row r="98" spans="1:7" s="18" customFormat="1" ht="12.75">
      <c r="A98" s="66" t="s">
        <v>203</v>
      </c>
      <c r="B98" s="36"/>
      <c r="C98" s="36" t="s">
        <v>204</v>
      </c>
      <c r="D98" s="62" t="str">
        <f t="shared" si="2"/>
        <v>000 0500 0000000 000 000</v>
      </c>
      <c r="E98" s="63">
        <v>2809300</v>
      </c>
      <c r="F98" s="64">
        <v>802494.35</v>
      </c>
      <c r="G98" s="63">
        <v>2006805.65</v>
      </c>
    </row>
    <row r="99" spans="1:7" s="18" customFormat="1" ht="12.75">
      <c r="A99" s="66" t="s">
        <v>123</v>
      </c>
      <c r="B99" s="36"/>
      <c r="C99" s="36" t="s">
        <v>205</v>
      </c>
      <c r="D99" s="62" t="str">
        <f t="shared" si="2"/>
        <v>000 0500 0000000 000 200</v>
      </c>
      <c r="E99" s="63">
        <v>2809300</v>
      </c>
      <c r="F99" s="64">
        <v>802494.35</v>
      </c>
      <c r="G99" s="63">
        <v>2006805.65</v>
      </c>
    </row>
    <row r="100" spans="1:7" s="18" customFormat="1" ht="12.75">
      <c r="A100" s="66" t="s">
        <v>133</v>
      </c>
      <c r="B100" s="36"/>
      <c r="C100" s="36" t="s">
        <v>206</v>
      </c>
      <c r="D100" s="62" t="str">
        <f t="shared" si="2"/>
        <v>000 0500 0000000 000 220</v>
      </c>
      <c r="E100" s="63">
        <v>2809300</v>
      </c>
      <c r="F100" s="64">
        <v>802494.35</v>
      </c>
      <c r="G100" s="63">
        <v>2006805.65</v>
      </c>
    </row>
    <row r="101" spans="1:7" s="18" customFormat="1" ht="12.75">
      <c r="A101" s="66" t="s">
        <v>137</v>
      </c>
      <c r="B101" s="36"/>
      <c r="C101" s="36" t="s">
        <v>207</v>
      </c>
      <c r="D101" s="62" t="str">
        <f t="shared" si="2"/>
        <v>000 0500 0000000 000 223</v>
      </c>
      <c r="E101" s="63">
        <v>370500</v>
      </c>
      <c r="F101" s="64">
        <v>306605.12</v>
      </c>
      <c r="G101" s="63">
        <v>96407.29</v>
      </c>
    </row>
    <row r="102" spans="1:7" s="18" customFormat="1" ht="22.5">
      <c r="A102" s="66" t="s">
        <v>139</v>
      </c>
      <c r="B102" s="36"/>
      <c r="C102" s="36" t="s">
        <v>208</v>
      </c>
      <c r="D102" s="62" t="str">
        <f t="shared" si="2"/>
        <v>000 0500 0000000 000 225</v>
      </c>
      <c r="E102" s="63">
        <v>2297200</v>
      </c>
      <c r="F102" s="64">
        <v>404474.23</v>
      </c>
      <c r="G102" s="63">
        <v>63894.88</v>
      </c>
    </row>
    <row r="103" spans="1:7" s="18" customFormat="1" ht="12.75">
      <c r="A103" s="66" t="s">
        <v>140</v>
      </c>
      <c r="B103" s="36"/>
      <c r="C103" s="36" t="s">
        <v>209</v>
      </c>
      <c r="D103" s="62" t="str">
        <f t="shared" si="2"/>
        <v>000 0500 0000000 000 226</v>
      </c>
      <c r="E103" s="63">
        <v>141600</v>
      </c>
      <c r="F103" s="64">
        <v>91415</v>
      </c>
      <c r="G103" s="63">
        <v>50185</v>
      </c>
    </row>
    <row r="104" spans="1:7" s="18" customFormat="1" ht="12.75">
      <c r="A104" s="66" t="s">
        <v>210</v>
      </c>
      <c r="B104" s="36"/>
      <c r="C104" s="36" t="s">
        <v>211</v>
      </c>
      <c r="D104" s="62" t="str">
        <f t="shared" si="2"/>
        <v>000 0503 0000000 000 000</v>
      </c>
      <c r="E104" s="63">
        <v>2809300</v>
      </c>
      <c r="F104" s="64">
        <v>802494.35</v>
      </c>
      <c r="G104" s="63">
        <v>2006805.65</v>
      </c>
    </row>
    <row r="105" spans="1:7" s="18" customFormat="1" ht="12.75">
      <c r="A105" s="66" t="s">
        <v>123</v>
      </c>
      <c r="B105" s="36"/>
      <c r="C105" s="36" t="s">
        <v>212</v>
      </c>
      <c r="D105" s="62" t="str">
        <f t="shared" si="2"/>
        <v>000 0503 0000000 000 200</v>
      </c>
      <c r="E105" s="63">
        <v>2809300</v>
      </c>
      <c r="F105" s="64">
        <v>802494.35</v>
      </c>
      <c r="G105" s="63">
        <v>2006805.65</v>
      </c>
    </row>
    <row r="106" spans="1:7" s="18" customFormat="1" ht="12.75">
      <c r="A106" s="66" t="s">
        <v>133</v>
      </c>
      <c r="B106" s="36"/>
      <c r="C106" s="36" t="s">
        <v>213</v>
      </c>
      <c r="D106" s="62" t="str">
        <f t="shared" si="2"/>
        <v>000 0503 0000000 000 220</v>
      </c>
      <c r="E106" s="63">
        <v>2809300</v>
      </c>
      <c r="F106" s="64">
        <v>802494.35</v>
      </c>
      <c r="G106" s="63">
        <v>2006805.65</v>
      </c>
    </row>
    <row r="107" spans="1:7" s="18" customFormat="1" ht="12.75">
      <c r="A107" s="66" t="s">
        <v>137</v>
      </c>
      <c r="B107" s="36"/>
      <c r="C107" s="36" t="s">
        <v>214</v>
      </c>
      <c r="D107" s="62" t="str">
        <f t="shared" si="2"/>
        <v>000 0503 0000000 000 223</v>
      </c>
      <c r="E107" s="63">
        <v>370500</v>
      </c>
      <c r="F107" s="64">
        <v>306605.12</v>
      </c>
      <c r="G107" s="63">
        <v>96407.29</v>
      </c>
    </row>
    <row r="108" spans="1:7" s="18" customFormat="1" ht="22.5">
      <c r="A108" s="66" t="s">
        <v>139</v>
      </c>
      <c r="B108" s="36"/>
      <c r="C108" s="36" t="s">
        <v>215</v>
      </c>
      <c r="D108" s="62" t="str">
        <f t="shared" si="2"/>
        <v>000 0503 0000000 000 225</v>
      </c>
      <c r="E108" s="63">
        <v>2297200</v>
      </c>
      <c r="F108" s="64">
        <v>404474.23</v>
      </c>
      <c r="G108" s="63">
        <v>63894.88</v>
      </c>
    </row>
    <row r="109" spans="1:7" s="18" customFormat="1" ht="12.75">
      <c r="A109" s="66" t="s">
        <v>140</v>
      </c>
      <c r="B109" s="36"/>
      <c r="C109" s="36" t="s">
        <v>216</v>
      </c>
      <c r="D109" s="62" t="str">
        <f t="shared" si="2"/>
        <v>000 0503 0000000 000 226</v>
      </c>
      <c r="E109" s="63">
        <v>141600</v>
      </c>
      <c r="F109" s="64">
        <v>91415</v>
      </c>
      <c r="G109" s="63">
        <v>50185</v>
      </c>
    </row>
    <row r="110" spans="1:7" s="18" customFormat="1" ht="22.5">
      <c r="A110" s="66" t="s">
        <v>217</v>
      </c>
      <c r="B110" s="36"/>
      <c r="C110" s="36" t="s">
        <v>218</v>
      </c>
      <c r="D110" s="62" t="str">
        <f t="shared" si="2"/>
        <v>000 0800 0000000 000 000</v>
      </c>
      <c r="E110" s="63">
        <v>1086100</v>
      </c>
      <c r="F110" s="64">
        <v>761986.87</v>
      </c>
      <c r="G110" s="64">
        <v>324113.13</v>
      </c>
    </row>
    <row r="111" spans="1:7" s="18" customFormat="1" ht="12.75">
      <c r="A111" s="66" t="s">
        <v>123</v>
      </c>
      <c r="B111" s="36"/>
      <c r="C111" s="36" t="s">
        <v>219</v>
      </c>
      <c r="D111" s="62" t="str">
        <f t="shared" si="2"/>
        <v>000 0800 0000000 000 200</v>
      </c>
      <c r="E111" s="63">
        <v>1011100</v>
      </c>
      <c r="F111" s="64">
        <v>696986.87</v>
      </c>
      <c r="G111" s="64">
        <v>314113.13</v>
      </c>
    </row>
    <row r="112" spans="1:7" s="18" customFormat="1" ht="22.5">
      <c r="A112" s="66" t="s">
        <v>125</v>
      </c>
      <c r="B112" s="36"/>
      <c r="C112" s="36" t="s">
        <v>220</v>
      </c>
      <c r="D112" s="62" t="str">
        <f t="shared" si="2"/>
        <v>000 0800 0000000 000 210</v>
      </c>
      <c r="E112" s="63">
        <v>661700</v>
      </c>
      <c r="F112" s="64">
        <v>469958.33</v>
      </c>
      <c r="G112" s="63">
        <v>191741.67</v>
      </c>
    </row>
    <row r="113" spans="1:7" s="18" customFormat="1" ht="12.75">
      <c r="A113" s="66" t="s">
        <v>127</v>
      </c>
      <c r="B113" s="36"/>
      <c r="C113" s="36" t="s">
        <v>221</v>
      </c>
      <c r="D113" s="62" t="str">
        <f t="shared" si="2"/>
        <v>000 0800 0000000 000 211</v>
      </c>
      <c r="E113" s="63">
        <v>487900</v>
      </c>
      <c r="F113" s="64">
        <v>356500.97</v>
      </c>
      <c r="G113" s="64">
        <v>131399.03</v>
      </c>
    </row>
    <row r="114" spans="1:7" s="18" customFormat="1" ht="12.75">
      <c r="A114" s="66" t="s">
        <v>131</v>
      </c>
      <c r="B114" s="36"/>
      <c r="C114" s="36" t="s">
        <v>222</v>
      </c>
      <c r="D114" s="62" t="str">
        <f t="shared" si="2"/>
        <v>000 0800 0000000 000 213</v>
      </c>
      <c r="E114" s="63">
        <v>173800</v>
      </c>
      <c r="F114" s="64">
        <v>113457.36</v>
      </c>
      <c r="G114" s="63">
        <v>60342.64</v>
      </c>
    </row>
    <row r="115" spans="1:7" s="18" customFormat="1" ht="12.75">
      <c r="A115" s="66" t="s">
        <v>133</v>
      </c>
      <c r="B115" s="36"/>
      <c r="C115" s="36" t="s">
        <v>223</v>
      </c>
      <c r="D115" s="62" t="str">
        <f t="shared" si="2"/>
        <v>000 0800 0000000 000 220</v>
      </c>
      <c r="E115" s="63">
        <v>225900</v>
      </c>
      <c r="F115" s="64">
        <v>105139.02</v>
      </c>
      <c r="G115" s="64">
        <v>120760.98</v>
      </c>
    </row>
    <row r="116" spans="1:7" s="18" customFormat="1" ht="12.75">
      <c r="A116" s="66" t="s">
        <v>137</v>
      </c>
      <c r="B116" s="36"/>
      <c r="C116" s="36" t="s">
        <v>224</v>
      </c>
      <c r="D116" s="62" t="str">
        <f t="shared" si="2"/>
        <v>000 0800 0000000 000 223</v>
      </c>
      <c r="E116" s="63">
        <v>5100</v>
      </c>
      <c r="F116" s="64">
        <v>2847.94</v>
      </c>
      <c r="G116" s="63">
        <v>2252.06</v>
      </c>
    </row>
    <row r="117" spans="1:7" s="18" customFormat="1" ht="22.5">
      <c r="A117" s="66" t="s">
        <v>139</v>
      </c>
      <c r="B117" s="36"/>
      <c r="C117" s="36" t="s">
        <v>225</v>
      </c>
      <c r="D117" s="62" t="str">
        <f>IF(OR(LEFT(C117,5)="000 9",LEFT(C117,5)="000 7"),"X",C117)</f>
        <v>000 0800 0000000 000 225</v>
      </c>
      <c r="E117" s="63">
        <v>98600</v>
      </c>
      <c r="F117" s="64">
        <v>10062</v>
      </c>
      <c r="G117" s="63">
        <v>88538</v>
      </c>
    </row>
    <row r="118" spans="1:7" s="18" customFormat="1" ht="12.75">
      <c r="A118" s="66" t="s">
        <v>140</v>
      </c>
      <c r="B118" s="36"/>
      <c r="C118" s="36" t="s">
        <v>226</v>
      </c>
      <c r="D118" s="62" t="str">
        <f>IF(OR(LEFT(C118,5)="000 9",LEFT(C118,5)="000 7"),"X",C118)</f>
        <v>000 0800 0000000 000 226</v>
      </c>
      <c r="E118" s="63">
        <v>122200</v>
      </c>
      <c r="F118" s="64">
        <v>92229.08</v>
      </c>
      <c r="G118" s="64">
        <v>29970.92</v>
      </c>
    </row>
    <row r="119" spans="1:7" s="18" customFormat="1" ht="12.75">
      <c r="A119" s="66" t="s">
        <v>246</v>
      </c>
      <c r="B119" s="36"/>
      <c r="C119" s="36"/>
      <c r="D119" s="62" t="s">
        <v>333</v>
      </c>
      <c r="E119" s="63">
        <v>122600</v>
      </c>
      <c r="F119" s="64">
        <v>121089.52</v>
      </c>
      <c r="G119" s="64">
        <v>1510.48</v>
      </c>
    </row>
    <row r="120" spans="1:7" s="18" customFormat="1" ht="33.75">
      <c r="A120" s="66" t="s">
        <v>304</v>
      </c>
      <c r="B120" s="36"/>
      <c r="C120" s="36"/>
      <c r="D120" s="62" t="s">
        <v>334</v>
      </c>
      <c r="E120" s="63">
        <v>122600</v>
      </c>
      <c r="F120" s="64">
        <v>121089.52</v>
      </c>
      <c r="G120" s="64">
        <v>1510.48</v>
      </c>
    </row>
    <row r="121" spans="1:7" s="18" customFormat="1" ht="12.75">
      <c r="A121" s="66" t="s">
        <v>142</v>
      </c>
      <c r="B121" s="36"/>
      <c r="C121" s="36"/>
      <c r="D121" s="62" t="s">
        <v>335</v>
      </c>
      <c r="E121" s="63">
        <v>900</v>
      </c>
      <c r="F121" s="64">
        <v>800</v>
      </c>
      <c r="G121" s="63">
        <v>100</v>
      </c>
    </row>
    <row r="122" spans="1:7" s="18" customFormat="1" ht="12.75">
      <c r="A122" s="66" t="s">
        <v>144</v>
      </c>
      <c r="B122" s="36"/>
      <c r="C122" s="36" t="s">
        <v>227</v>
      </c>
      <c r="D122" s="62" t="str">
        <f>IF(OR(LEFT(C122,5)="000 9",LEFT(C122,5)="000 7"),"X",C122)</f>
        <v>000 0800 0000000 000 300</v>
      </c>
      <c r="E122" s="63">
        <v>75000</v>
      </c>
      <c r="F122" s="64">
        <v>65000</v>
      </c>
      <c r="G122" s="63">
        <v>10000</v>
      </c>
    </row>
    <row r="123" spans="1:7" s="18" customFormat="1" ht="22.5">
      <c r="A123" s="66" t="s">
        <v>146</v>
      </c>
      <c r="B123" s="36"/>
      <c r="C123" s="36"/>
      <c r="D123" s="62" t="s">
        <v>336</v>
      </c>
      <c r="E123" s="63">
        <v>5000</v>
      </c>
      <c r="F123" s="64" t="s">
        <v>273</v>
      </c>
      <c r="G123" s="63">
        <v>5000</v>
      </c>
    </row>
    <row r="124" spans="1:7" s="18" customFormat="1" ht="22.5">
      <c r="A124" s="66" t="s">
        <v>147</v>
      </c>
      <c r="B124" s="36"/>
      <c r="C124" s="36" t="s">
        <v>228</v>
      </c>
      <c r="D124" s="62" t="str">
        <f aca="true" t="shared" si="3" ref="D124:D133">IF(OR(LEFT(C124,5)="000 9",LEFT(C124,5)="000 7"),"X",C124)</f>
        <v>000 0800 0000000 000 340</v>
      </c>
      <c r="E124" s="63">
        <v>70000</v>
      </c>
      <c r="F124" s="64">
        <v>65000</v>
      </c>
      <c r="G124" s="63">
        <v>5000</v>
      </c>
    </row>
    <row r="125" spans="1:7" s="18" customFormat="1" ht="12.75">
      <c r="A125" s="66" t="s">
        <v>229</v>
      </c>
      <c r="B125" s="36"/>
      <c r="C125" s="36" t="s">
        <v>230</v>
      </c>
      <c r="D125" s="62" t="str">
        <f t="shared" si="3"/>
        <v>000 0801 0000000 000 000</v>
      </c>
      <c r="E125" s="63">
        <v>1086100</v>
      </c>
      <c r="F125" s="64">
        <v>761986.87</v>
      </c>
      <c r="G125" s="64">
        <v>324113.13</v>
      </c>
    </row>
    <row r="126" spans="1:7" s="18" customFormat="1" ht="12.75">
      <c r="A126" s="66" t="s">
        <v>123</v>
      </c>
      <c r="B126" s="36"/>
      <c r="C126" s="36" t="s">
        <v>231</v>
      </c>
      <c r="D126" s="62" t="str">
        <f t="shared" si="3"/>
        <v>000 0801 0000000 000 200</v>
      </c>
      <c r="E126" s="63">
        <v>1011100</v>
      </c>
      <c r="F126" s="64">
        <v>696986.87</v>
      </c>
      <c r="G126" s="64">
        <v>314113.13</v>
      </c>
    </row>
    <row r="127" spans="1:7" s="18" customFormat="1" ht="22.5">
      <c r="A127" s="66" t="s">
        <v>125</v>
      </c>
      <c r="B127" s="36"/>
      <c r="C127" s="36" t="s">
        <v>232</v>
      </c>
      <c r="D127" s="62" t="str">
        <f t="shared" si="3"/>
        <v>000 0801 0000000 000 210</v>
      </c>
      <c r="E127" s="63">
        <v>661700</v>
      </c>
      <c r="F127" s="64">
        <v>469958.33</v>
      </c>
      <c r="G127" s="63">
        <v>191741.67</v>
      </c>
    </row>
    <row r="128" spans="1:7" s="18" customFormat="1" ht="12.75">
      <c r="A128" s="66" t="s">
        <v>127</v>
      </c>
      <c r="B128" s="36"/>
      <c r="C128" s="36" t="s">
        <v>233</v>
      </c>
      <c r="D128" s="62" t="str">
        <f t="shared" si="3"/>
        <v>000 0801 0000000 000 211</v>
      </c>
      <c r="E128" s="63">
        <v>487900</v>
      </c>
      <c r="F128" s="64">
        <v>356500.97</v>
      </c>
      <c r="G128" s="64">
        <v>131399.03</v>
      </c>
    </row>
    <row r="129" spans="1:7" s="18" customFormat="1" ht="12.75">
      <c r="A129" s="66" t="s">
        <v>131</v>
      </c>
      <c r="B129" s="36"/>
      <c r="C129" s="36" t="s">
        <v>234</v>
      </c>
      <c r="D129" s="62" t="str">
        <f t="shared" si="3"/>
        <v>000 0801 0000000 000 213</v>
      </c>
      <c r="E129" s="63">
        <v>173800</v>
      </c>
      <c r="F129" s="64">
        <v>113457.36</v>
      </c>
      <c r="G129" s="63">
        <v>60342.64</v>
      </c>
    </row>
    <row r="130" spans="1:7" s="18" customFormat="1" ht="12.75">
      <c r="A130" s="66" t="s">
        <v>133</v>
      </c>
      <c r="B130" s="36"/>
      <c r="C130" s="36" t="s">
        <v>235</v>
      </c>
      <c r="D130" s="62" t="str">
        <f t="shared" si="3"/>
        <v>000 0801 0000000 000 220</v>
      </c>
      <c r="E130" s="63">
        <v>225900</v>
      </c>
      <c r="F130" s="64">
        <v>105139.02</v>
      </c>
      <c r="G130" s="64">
        <v>120760.98</v>
      </c>
    </row>
    <row r="131" spans="1:7" s="18" customFormat="1" ht="12.75">
      <c r="A131" s="66" t="s">
        <v>137</v>
      </c>
      <c r="B131" s="36"/>
      <c r="C131" s="36" t="s">
        <v>236</v>
      </c>
      <c r="D131" s="62" t="str">
        <f t="shared" si="3"/>
        <v>000 0801 0000000 000 223</v>
      </c>
      <c r="E131" s="63">
        <v>5100</v>
      </c>
      <c r="F131" s="64">
        <v>2847.94</v>
      </c>
      <c r="G131" s="63">
        <v>2252.06</v>
      </c>
    </row>
    <row r="132" spans="1:7" s="18" customFormat="1" ht="22.5">
      <c r="A132" s="66" t="s">
        <v>139</v>
      </c>
      <c r="B132" s="36"/>
      <c r="C132" s="36" t="s">
        <v>237</v>
      </c>
      <c r="D132" s="62" t="str">
        <f t="shared" si="3"/>
        <v>000 0801 0000000 000 225</v>
      </c>
      <c r="E132" s="63">
        <v>98600</v>
      </c>
      <c r="F132" s="64">
        <v>10062</v>
      </c>
      <c r="G132" s="63">
        <v>88538</v>
      </c>
    </row>
    <row r="133" spans="1:7" s="18" customFormat="1" ht="12.75">
      <c r="A133" s="66" t="s">
        <v>140</v>
      </c>
      <c r="B133" s="36"/>
      <c r="C133" s="36" t="s">
        <v>238</v>
      </c>
      <c r="D133" s="62" t="str">
        <f t="shared" si="3"/>
        <v>000 0801 0000000 000 226</v>
      </c>
      <c r="E133" s="63">
        <v>122200</v>
      </c>
      <c r="F133" s="64">
        <v>92229.08</v>
      </c>
      <c r="G133" s="64">
        <v>29970.92</v>
      </c>
    </row>
    <row r="134" spans="1:7" s="18" customFormat="1" ht="12.75">
      <c r="A134" s="66" t="s">
        <v>246</v>
      </c>
      <c r="B134" s="36"/>
      <c r="C134" s="36"/>
      <c r="D134" s="62" t="s">
        <v>337</v>
      </c>
      <c r="E134" s="63">
        <v>122600</v>
      </c>
      <c r="F134" s="64">
        <v>121089.52</v>
      </c>
      <c r="G134" s="64">
        <v>1510.48</v>
      </c>
    </row>
    <row r="135" spans="1:7" s="18" customFormat="1" ht="33.75">
      <c r="A135" s="66" t="s">
        <v>304</v>
      </c>
      <c r="B135" s="36"/>
      <c r="C135" s="36"/>
      <c r="D135" s="62" t="s">
        <v>338</v>
      </c>
      <c r="E135" s="63">
        <v>122600</v>
      </c>
      <c r="F135" s="64">
        <v>121089.52</v>
      </c>
      <c r="G135" s="64">
        <v>1510.48</v>
      </c>
    </row>
    <row r="136" spans="1:7" s="18" customFormat="1" ht="12.75">
      <c r="A136" s="66" t="s">
        <v>142</v>
      </c>
      <c r="B136" s="36"/>
      <c r="C136" s="36"/>
      <c r="D136" s="62" t="s">
        <v>346</v>
      </c>
      <c r="E136" s="63">
        <v>900</v>
      </c>
      <c r="F136" s="64">
        <v>800</v>
      </c>
      <c r="G136" s="64">
        <v>100</v>
      </c>
    </row>
    <row r="137" spans="1:7" s="18" customFormat="1" ht="12.75">
      <c r="A137" s="66" t="s">
        <v>144</v>
      </c>
      <c r="B137" s="36"/>
      <c r="C137" s="36" t="s">
        <v>239</v>
      </c>
      <c r="D137" s="62" t="str">
        <f>IF(OR(LEFT(C137,5)="000 9",LEFT(C137,5)="000 7"),"X",C137)</f>
        <v>000 0801 0000000 000 300</v>
      </c>
      <c r="E137" s="63">
        <v>75000</v>
      </c>
      <c r="F137" s="64">
        <v>65000</v>
      </c>
      <c r="G137" s="64">
        <v>10000</v>
      </c>
    </row>
    <row r="138" spans="1:7" s="18" customFormat="1" ht="22.5">
      <c r="A138" s="66" t="s">
        <v>146</v>
      </c>
      <c r="B138" s="36"/>
      <c r="C138" s="36"/>
      <c r="D138" s="62" t="s">
        <v>339</v>
      </c>
      <c r="E138" s="63">
        <v>5000</v>
      </c>
      <c r="F138" s="64" t="s">
        <v>273</v>
      </c>
      <c r="G138" s="64">
        <v>5000</v>
      </c>
    </row>
    <row r="139" spans="1:7" s="18" customFormat="1" ht="22.5">
      <c r="A139" s="66" t="s">
        <v>147</v>
      </c>
      <c r="B139" s="36"/>
      <c r="C139" s="36" t="s">
        <v>240</v>
      </c>
      <c r="D139" s="62" t="str">
        <f>IF(OR(LEFT(C139,5)="000 9",LEFT(C139,5)="000 7"),"X",C139)</f>
        <v>000 0801 0000000 000 340</v>
      </c>
      <c r="E139" s="63">
        <v>70000</v>
      </c>
      <c r="F139" s="64">
        <v>65000</v>
      </c>
      <c r="G139" s="64">
        <v>5000</v>
      </c>
    </row>
    <row r="140" spans="1:7" s="18" customFormat="1" ht="12.75">
      <c r="A140" s="66" t="s">
        <v>241</v>
      </c>
      <c r="B140" s="36"/>
      <c r="C140" s="36" t="s">
        <v>242</v>
      </c>
      <c r="D140" s="62" t="s">
        <v>245</v>
      </c>
      <c r="E140" s="63">
        <v>11460.83</v>
      </c>
      <c r="F140" s="64">
        <v>3000</v>
      </c>
      <c r="G140" s="63">
        <v>8460.83</v>
      </c>
    </row>
    <row r="141" spans="1:7" s="18" customFormat="1" ht="12.75">
      <c r="A141" s="66" t="s">
        <v>123</v>
      </c>
      <c r="B141" s="36"/>
      <c r="C141" s="36"/>
      <c r="D141" s="62" t="s">
        <v>349</v>
      </c>
      <c r="E141" s="63">
        <v>4960.83</v>
      </c>
      <c r="F141" s="64">
        <v>3000</v>
      </c>
      <c r="G141" s="63">
        <v>1960.83</v>
      </c>
    </row>
    <row r="142" spans="1:7" s="18" customFormat="1" ht="12.75">
      <c r="A142" s="66" t="s">
        <v>142</v>
      </c>
      <c r="B142" s="36"/>
      <c r="C142" s="36"/>
      <c r="D142" s="62" t="s">
        <v>350</v>
      </c>
      <c r="E142" s="63">
        <v>4960.83</v>
      </c>
      <c r="F142" s="64">
        <v>3000</v>
      </c>
      <c r="G142" s="63">
        <v>1960.83</v>
      </c>
    </row>
    <row r="143" spans="1:7" s="18" customFormat="1" ht="12.75">
      <c r="A143" s="66" t="s">
        <v>144</v>
      </c>
      <c r="B143" s="36"/>
      <c r="C143" s="36" t="s">
        <v>243</v>
      </c>
      <c r="D143" s="62" t="s">
        <v>340</v>
      </c>
      <c r="E143" s="63">
        <v>6500</v>
      </c>
      <c r="F143" s="64" t="s">
        <v>273</v>
      </c>
      <c r="G143" s="64">
        <v>6500</v>
      </c>
    </row>
    <row r="144" spans="1:7" s="18" customFormat="1" ht="22.5">
      <c r="A144" s="66" t="s">
        <v>146</v>
      </c>
      <c r="B144" s="36"/>
      <c r="C144" s="36"/>
      <c r="D144" s="62" t="s">
        <v>341</v>
      </c>
      <c r="E144" s="63">
        <v>6500</v>
      </c>
      <c r="F144" s="64" t="s">
        <v>273</v>
      </c>
      <c r="G144" s="64">
        <v>6500</v>
      </c>
    </row>
    <row r="145" spans="1:7" s="18" customFormat="1" ht="12.75">
      <c r="A145" s="66" t="s">
        <v>345</v>
      </c>
      <c r="B145" s="36"/>
      <c r="C145" s="36"/>
      <c r="D145" s="62" t="s">
        <v>342</v>
      </c>
      <c r="E145" s="63">
        <v>11460.83</v>
      </c>
      <c r="F145" s="64">
        <v>3000</v>
      </c>
      <c r="G145" s="63">
        <v>8460.83</v>
      </c>
    </row>
    <row r="146" spans="1:7" s="18" customFormat="1" ht="12.75">
      <c r="A146" s="66" t="s">
        <v>123</v>
      </c>
      <c r="B146" s="36"/>
      <c r="C146" s="36"/>
      <c r="D146" s="62" t="s">
        <v>351</v>
      </c>
      <c r="E146" s="63">
        <v>4960.83</v>
      </c>
      <c r="F146" s="64">
        <v>3000</v>
      </c>
      <c r="G146" s="63">
        <v>1960.83</v>
      </c>
    </row>
    <row r="147" spans="1:7" s="18" customFormat="1" ht="12.75">
      <c r="A147" s="66" t="s">
        <v>142</v>
      </c>
      <c r="B147" s="36"/>
      <c r="C147" s="36"/>
      <c r="D147" s="62" t="s">
        <v>352</v>
      </c>
      <c r="E147" s="63">
        <v>4960.83</v>
      </c>
      <c r="F147" s="64">
        <v>3000</v>
      </c>
      <c r="G147" s="63">
        <v>1960.83</v>
      </c>
    </row>
    <row r="148" spans="1:7" s="18" customFormat="1" ht="12.75">
      <c r="A148" s="66" t="s">
        <v>144</v>
      </c>
      <c r="B148" s="36"/>
      <c r="C148" s="36"/>
      <c r="D148" s="62" t="s">
        <v>343</v>
      </c>
      <c r="E148" s="63">
        <v>6500</v>
      </c>
      <c r="F148" s="64" t="s">
        <v>273</v>
      </c>
      <c r="G148" s="64">
        <v>6500</v>
      </c>
    </row>
    <row r="149" spans="1:7" s="18" customFormat="1" ht="18.75" customHeight="1">
      <c r="A149" s="66" t="s">
        <v>146</v>
      </c>
      <c r="B149" s="36"/>
      <c r="C149" s="36" t="s">
        <v>244</v>
      </c>
      <c r="D149" s="62" t="s">
        <v>344</v>
      </c>
      <c r="E149" s="63">
        <v>6500</v>
      </c>
      <c r="F149" s="64" t="s">
        <v>273</v>
      </c>
      <c r="G149" s="64">
        <v>6500</v>
      </c>
    </row>
    <row r="150" spans="1:7" s="18" customFormat="1" ht="22.5">
      <c r="A150" s="66" t="s">
        <v>247</v>
      </c>
      <c r="B150" s="36">
        <v>450</v>
      </c>
      <c r="C150" s="36" t="s">
        <v>248</v>
      </c>
      <c r="D150" s="62" t="str">
        <f>IF(OR(LEFT(C150,5)="000 9",LEFT(C150,5)="000 7"),"X",C150)</f>
        <v>X</v>
      </c>
      <c r="E150" s="63">
        <v>-2173460.83</v>
      </c>
      <c r="F150" s="64">
        <v>33462.88</v>
      </c>
      <c r="G150" s="64">
        <v>2206923.71</v>
      </c>
    </row>
    <row r="151" spans="1:7" s="18" customFormat="1" ht="12.75">
      <c r="A151" s="31"/>
      <c r="B151" s="32"/>
      <c r="C151" s="32"/>
      <c r="D151" s="60"/>
      <c r="E151" s="49"/>
      <c r="F151" s="44"/>
      <c r="G151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D27" sqref="D27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3" t="s">
        <v>291</v>
      </c>
      <c r="G2" s="93"/>
    </row>
    <row r="3" spans="1:7" ht="12.75">
      <c r="A3" s="28"/>
      <c r="B3" s="70" t="s">
        <v>281</v>
      </c>
      <c r="C3" s="71"/>
      <c r="D3" s="72"/>
      <c r="E3" s="73"/>
      <c r="F3" s="69"/>
      <c r="G3"/>
    </row>
    <row r="4" spans="1:7" s="35" customFormat="1" ht="26.25" customHeight="1">
      <c r="A4" s="88" t="s">
        <v>4</v>
      </c>
      <c r="B4" s="82" t="s">
        <v>0</v>
      </c>
      <c r="C4" s="56"/>
      <c r="D4" s="84" t="s">
        <v>282</v>
      </c>
      <c r="E4" s="94" t="s">
        <v>9</v>
      </c>
      <c r="F4" s="80" t="s">
        <v>264</v>
      </c>
      <c r="G4" s="96" t="s">
        <v>258</v>
      </c>
    </row>
    <row r="5" spans="1:7" s="35" customFormat="1" ht="87.75" customHeight="1">
      <c r="A5" s="89"/>
      <c r="B5" s="83"/>
      <c r="C5" s="57"/>
      <c r="D5" s="83"/>
      <c r="E5" s="95"/>
      <c r="F5" s="81"/>
      <c r="G5" s="97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249</v>
      </c>
      <c r="B7" s="36">
        <v>500</v>
      </c>
      <c r="C7" s="36" t="s">
        <v>250</v>
      </c>
      <c r="D7" s="62" t="str">
        <f aca="true" t="shared" si="0" ref="D7:D12">IF(OR(LEFT(C7,5)="000 9",LEFT(C7,5)="000 5"),"X",C7)</f>
        <v>X</v>
      </c>
      <c r="E7" s="63">
        <v>2173460.83</v>
      </c>
      <c r="F7" s="64">
        <v>-33462.88</v>
      </c>
      <c r="G7" s="64">
        <v>2206923.71</v>
      </c>
    </row>
    <row r="8" spans="1:7" s="35" customFormat="1" ht="22.5">
      <c r="A8" s="66" t="s">
        <v>283</v>
      </c>
      <c r="B8" s="36" t="s">
        <v>275</v>
      </c>
      <c r="C8" s="36"/>
      <c r="D8" s="62" t="s">
        <v>274</v>
      </c>
      <c r="E8" s="63">
        <v>2173460.83</v>
      </c>
      <c r="F8" s="64">
        <v>-33462.88</v>
      </c>
      <c r="G8" s="64">
        <v>2206923.71</v>
      </c>
    </row>
    <row r="9" spans="1:7" s="35" customFormat="1" ht="22.5">
      <c r="A9" s="66" t="s">
        <v>284</v>
      </c>
      <c r="B9" s="36" t="s">
        <v>276</v>
      </c>
      <c r="C9" s="36"/>
      <c r="D9" s="62" t="s">
        <v>274</v>
      </c>
      <c r="E9" s="63" t="s">
        <v>273</v>
      </c>
      <c r="F9" s="64" t="s">
        <v>273</v>
      </c>
      <c r="G9" s="64" t="s">
        <v>273</v>
      </c>
    </row>
    <row r="10" spans="1:7" s="35" customFormat="1" ht="22.5">
      <c r="A10" s="66" t="s">
        <v>251</v>
      </c>
      <c r="B10" s="36">
        <v>700</v>
      </c>
      <c r="C10" s="36" t="s">
        <v>252</v>
      </c>
      <c r="D10" s="62" t="str">
        <f t="shared" si="0"/>
        <v>000 01 05 00 00 00 0000 000</v>
      </c>
      <c r="E10" s="63">
        <v>2173460.83</v>
      </c>
      <c r="F10" s="64">
        <v>-33462.88</v>
      </c>
      <c r="G10" s="64">
        <v>2206923.71</v>
      </c>
    </row>
    <row r="11" spans="1:7" s="35" customFormat="1" ht="12.75">
      <c r="A11" s="66" t="s">
        <v>357</v>
      </c>
      <c r="B11" s="36">
        <v>710</v>
      </c>
      <c r="C11" s="36" t="s">
        <v>253</v>
      </c>
      <c r="D11" s="62" t="str">
        <f t="shared" si="0"/>
        <v>000 01 05 02 01 10 0000 510</v>
      </c>
      <c r="E11" s="63">
        <v>-6557300</v>
      </c>
      <c r="F11" s="64">
        <v>-5253741.93</v>
      </c>
      <c r="G11" s="79" t="s">
        <v>274</v>
      </c>
    </row>
    <row r="12" spans="1:7" s="35" customFormat="1" ht="22.5">
      <c r="A12" s="66" t="s">
        <v>358</v>
      </c>
      <c r="B12" s="36">
        <v>720</v>
      </c>
      <c r="C12" s="36" t="s">
        <v>254</v>
      </c>
      <c r="D12" s="62" t="str">
        <f t="shared" si="0"/>
        <v>000 01 05 02 01 10 0000 610</v>
      </c>
      <c r="E12" s="63">
        <v>8730760.83</v>
      </c>
      <c r="F12" s="64">
        <v>5220279.05</v>
      </c>
      <c r="G12" s="79" t="s">
        <v>274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285</v>
      </c>
      <c r="B15" s="98" t="s">
        <v>15</v>
      </c>
      <c r="C15" s="98"/>
      <c r="D15" s="99"/>
      <c r="E15" s="53" t="s">
        <v>257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286</v>
      </c>
      <c r="B17" s="3" t="s">
        <v>287</v>
      </c>
      <c r="C17" s="3"/>
      <c r="D17" s="2"/>
      <c r="E17" s="100" t="s">
        <v>290</v>
      </c>
      <c r="F17" s="100"/>
      <c r="G17"/>
    </row>
    <row r="18" spans="1:7" ht="12.75">
      <c r="A18" s="4"/>
      <c r="B18" s="100" t="s">
        <v>288</v>
      </c>
      <c r="C18" s="100"/>
      <c r="D18" s="100"/>
      <c r="E18" s="100" t="s">
        <v>289</v>
      </c>
      <c r="F18" s="100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256</v>
      </c>
      <c r="B20" s="98" t="s">
        <v>15</v>
      </c>
      <c r="C20" s="98"/>
      <c r="D20" s="99"/>
      <c r="E20" s="54" t="s">
        <v>255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382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2011-11-07T12:53:54Z</cp:lastPrinted>
  <dcterms:created xsi:type="dcterms:W3CDTF">1999-06-18T11:49:53Z</dcterms:created>
  <dcterms:modified xsi:type="dcterms:W3CDTF">2012-05-11T12:52:19Z</dcterms:modified>
  <cp:category/>
  <cp:version/>
  <cp:contentType/>
  <cp:contentStatus/>
</cp:coreProperties>
</file>